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spuonline.sharepoint.com/sites/SFS/SFS/Operations Coordinator/Documents and files/Payment Worksheets/2526/"/>
    </mc:Choice>
  </mc:AlternateContent>
  <xr:revisionPtr revIDLastSave="34" documentId="8_{5B72B19D-F3A6-4E57-B583-EE50351058B4}" xr6:coauthVersionLast="47" xr6:coauthVersionMax="47" xr10:uidLastSave="{33F6AA40-4909-4BFD-A6A3-5C2B90147429}"/>
  <bookViews>
    <workbookView xWindow="1170" yWindow="1170" windowWidth="18015" windowHeight="13845" xr2:uid="{00000000-000D-0000-FFFF-FFFF00000000}"/>
  </bookViews>
  <sheets>
    <sheet name="Sheet1" sheetId="1" r:id="rId1"/>
  </sheets>
  <definedNames>
    <definedName name="_xlnm.Print_Area" localSheetId="0">Sheet1!$A$3:$I$59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I19" i="1"/>
  <c r="I21" i="1"/>
  <c r="I22" i="1"/>
  <c r="I27" i="1" l="1"/>
  <c r="I28" i="1"/>
  <c r="I29" i="1"/>
  <c r="I30" i="1"/>
  <c r="I31" i="1"/>
  <c r="I32" i="1"/>
  <c r="I33" i="1"/>
  <c r="I34" i="1"/>
  <c r="I26" i="1"/>
  <c r="F35" i="1" l="1"/>
  <c r="G35" i="1"/>
  <c r="E35" i="1"/>
  <c r="I20" i="1"/>
  <c r="I18" i="1"/>
  <c r="I17" i="1"/>
  <c r="I16" i="1"/>
  <c r="I13" i="1"/>
  <c r="I35" i="1" l="1"/>
  <c r="I23" i="1"/>
  <c r="I38" i="1" s="1"/>
  <c r="E38" i="1"/>
  <c r="F23" i="1"/>
  <c r="F38" i="1" s="1"/>
  <c r="C50" i="1" s="1"/>
  <c r="G23" i="1"/>
  <c r="G38" i="1" s="1"/>
  <c r="G51" i="1" l="1"/>
  <c r="G50" i="1"/>
  <c r="G47" i="1"/>
  <c r="G46" i="1"/>
  <c r="C46" i="1"/>
  <c r="G55" i="1"/>
  <c r="G54" i="1"/>
  <c r="C54" i="1"/>
  <c r="G36" i="1"/>
  <c r="F36" i="1"/>
  <c r="G53" i="1" l="1"/>
  <c r="G49" i="1"/>
  <c r="G45" i="1"/>
</calcChain>
</file>

<file path=xl/sharedStrings.xml><?xml version="1.0" encoding="utf-8"?>
<sst xmlns="http://schemas.openxmlformats.org/spreadsheetml/2006/main" count="64" uniqueCount="42">
  <si>
    <t xml:space="preserve">     </t>
  </si>
  <si>
    <t xml:space="preserve"> </t>
  </si>
  <si>
    <t>Nombre del Estudiante</t>
  </si>
  <si>
    <t>2025-2026 Estimado de Precios y Ayuda Financiera</t>
  </si>
  <si>
    <t>Cargos a la Cuenta del Estudiante</t>
  </si>
  <si>
    <t>Otoño</t>
  </si>
  <si>
    <t>Invierno</t>
  </si>
  <si>
    <t>Primavera</t>
  </si>
  <si>
    <t>TOTAL</t>
  </si>
  <si>
    <t>Colegiatura</t>
  </si>
  <si>
    <r>
      <t>Cuotas de Cursos (V</t>
    </r>
    <r>
      <rPr>
        <sz val="9"/>
        <rFont val="Arial Narrow"/>
        <family val="2"/>
      </rPr>
      <t>er "</t>
    </r>
    <r>
      <rPr>
        <i/>
        <sz val="9"/>
        <rFont val="Arial Narrow"/>
        <family val="2"/>
      </rPr>
      <t>Time Schedule"</t>
    </r>
    <r>
      <rPr>
        <sz val="10"/>
        <rFont val="Arial Narrow"/>
        <family val="2"/>
      </rPr>
      <t>)</t>
    </r>
  </si>
  <si>
    <t>Cuotas de Libros ("Falcon Advantage")</t>
  </si>
  <si>
    <t>Vivienda y Alimentación (si vive en SPU)</t>
  </si>
  <si>
    <t>Cuota de Tecnología</t>
  </si>
  <si>
    <t>Cuota de Actividades Estudiantiles</t>
  </si>
  <si>
    <t>Cuota de Bienestar y Seguridad</t>
  </si>
  <si>
    <r>
      <t>Cuota de Matrícula</t>
    </r>
    <r>
      <rPr>
        <sz val="8"/>
        <rFont val="Arial Narrow"/>
        <family val="2"/>
      </rPr>
      <t xml:space="preserve"> (se paga una sola vez)</t>
    </r>
  </si>
  <si>
    <r>
      <t xml:space="preserve">Cuota de Orientación </t>
    </r>
    <r>
      <rPr>
        <sz val="9"/>
        <rFont val="Arial Narrow"/>
        <family val="2"/>
      </rPr>
      <t>(se paga una sola vez)</t>
    </r>
  </si>
  <si>
    <t xml:space="preserve">Depósito </t>
  </si>
  <si>
    <t>Costo Total</t>
  </si>
  <si>
    <t>Ayuda Financiera</t>
  </si>
  <si>
    <t>Total de la Ayuda Financiera</t>
  </si>
  <si>
    <t>Saldo Total a Pagar a SPU Cada Trimestre</t>
  </si>
  <si>
    <t>ESTO NO ES UN ESTADO DE CUENTA</t>
  </si>
  <si>
    <t>Opción A:  Pago Completo</t>
  </si>
  <si>
    <t>Opción B: Pagos a Plazos</t>
  </si>
  <si>
    <t>El saldo no pagado en la fecha de pago tendrá una penalidad mensual del  1.25%</t>
  </si>
  <si>
    <r>
      <t xml:space="preserve">                                                                            A la izquierda proveemos las fechas de pago por trimestre. SPU también ofrece Planes de Pagos Mensuales que le permitirán dividir sus cargos trimestrales en tres pagos mensuales.  Para más informacion acerca de los Planes de Pago, visite nuestra página web: </t>
    </r>
    <r>
      <rPr>
        <sz val="10"/>
        <color rgb="FF0070C0"/>
        <rFont val="Arial Narrow"/>
        <family val="2"/>
      </rPr>
      <t>spu.edu/paymentplan</t>
    </r>
    <r>
      <rPr>
        <sz val="10"/>
        <rFont val="Arial Narrow"/>
        <family val="2"/>
      </rPr>
      <t>.</t>
    </r>
  </si>
  <si>
    <t>Octubre</t>
  </si>
  <si>
    <t>Noviembre</t>
  </si>
  <si>
    <t>Diciembre</t>
  </si>
  <si>
    <t>Enero</t>
  </si>
  <si>
    <t>Febrero</t>
  </si>
  <si>
    <t>Marzo</t>
  </si>
  <si>
    <t xml:space="preserve">                                                                        A la derecha encontrará un ejemplo de un Plan de Pago Mensual que divide sus cuotas entre nueve meses.</t>
  </si>
  <si>
    <t>Abril</t>
  </si>
  <si>
    <t>Mayo</t>
  </si>
  <si>
    <t>Las cantidades listadas arriba son estimadas.  Los pagos mensuales pueden variar si cambian los cargos o la ayuda financiera.</t>
  </si>
  <si>
    <t>Preparado por:</t>
  </si>
  <si>
    <r>
      <t xml:space="preserve">Para obtener más información sobre los programas de pago y los métodos de pago, visite nuestra página web: </t>
    </r>
    <r>
      <rPr>
        <b/>
        <sz val="9"/>
        <color rgb="FF0070C0"/>
        <rFont val="Arial Narrow"/>
        <family val="2"/>
      </rPr>
      <t>www.spu.edu/sfs.</t>
    </r>
  </si>
  <si>
    <t>Fecha:</t>
  </si>
  <si>
    <t>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</si>
</sst>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28" x14ac:knownFonts="1">
    <font>
      <sz val="10"/>
      <name val="Arial"/>
    </font>
    <font>
      <u/>
      <sz val="10"/>
      <color indexed="12"/>
      <name val="Arial"/>
      <family val="2"/>
    </font>
    <font>
      <b/>
      <sz val="14"/>
      <name val="Arial Narrow"/>
      <family val="2"/>
    </font>
    <font>
      <b/>
      <i/>
      <sz val="10"/>
      <name val="Arial Narrow"/>
      <family val="2"/>
    </font>
    <font>
      <sz val="10"/>
      <name val="Arial Narrow"/>
      <family val="2"/>
    </font>
    <font>
      <b/>
      <sz val="10"/>
      <name val="Arial Narrow"/>
      <family val="2"/>
    </font>
    <font>
      <sz val="7"/>
      <name val="Arial Narrow"/>
      <family val="2"/>
    </font>
    <font>
      <b/>
      <sz val="7"/>
      <name val="Arial Narrow"/>
      <family val="2"/>
    </font>
    <font>
      <sz val="9"/>
      <name val="Arial Narrow"/>
      <family val="2"/>
    </font>
    <font>
      <i/>
      <sz val="9"/>
      <name val="Arial Narrow"/>
      <family val="2"/>
    </font>
    <font>
      <vertAlign val="superscript"/>
      <sz val="10"/>
      <name val="Arial Narrow"/>
      <family val="2"/>
    </font>
    <font>
      <vertAlign val="superscript"/>
      <sz val="7"/>
      <name val="Arial Narrow"/>
      <family val="2"/>
    </font>
    <font>
      <b/>
      <sz val="8"/>
      <name val="Arial Narrow"/>
      <family val="2"/>
    </font>
    <font>
      <sz val="8"/>
      <name val="Arial Narrow"/>
      <family val="2"/>
    </font>
    <font>
      <b/>
      <sz val="18"/>
      <name val="Arial Narrow"/>
      <family val="2"/>
    </font>
    <font>
      <sz val="18"/>
      <name val="Arial"/>
      <family val="2"/>
    </font>
    <font>
      <sz val="12"/>
      <name val="Arial Narrow"/>
      <family val="2"/>
    </font>
    <font>
      <b/>
      <sz val="10"/>
      <name val="Arial"/>
      <family val="2"/>
    </font>
    <font>
      <sz val="10"/>
      <name val="Arial"/>
      <family val="2"/>
    </font>
    <font>
      <sz val="14"/>
      <name val="Arial"/>
      <family val="2"/>
    </font>
    <font>
      <i/>
      <u/>
      <sz val="9"/>
      <color indexed="12"/>
      <name val="Arial Narrow"/>
      <family val="2"/>
    </font>
    <font>
      <sz val="8"/>
      <name val="Arial"/>
      <family val="2"/>
    </font>
    <font>
      <b/>
      <sz val="12"/>
      <name val="Arial Narrow"/>
      <family val="2"/>
    </font>
    <font>
      <b/>
      <sz val="9"/>
      <color rgb="FF0070C0"/>
      <name val="Arial Narrow"/>
      <family val="2"/>
    </font>
    <font>
      <b/>
      <sz val="11"/>
      <name val="Calibri"/>
      <family val="2"/>
    </font>
    <font>
      <sz val="11"/>
      <name val="Calibri"/>
      <family val="2"/>
    </font>
    <font>
      <sz val="11"/>
      <name val="Calibri"/>
      <family val="2"/>
      <scheme val="minor"/>
    </font>
    <font>
      <sz val="10"/>
      <color rgb="FF0070C0"/>
      <name val="Arial Narrow"/>
      <family val="2"/>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98">
    <xf numFmtId="0" fontId="0" fillId="0" borderId="0" xfId="0"/>
    <xf numFmtId="0" fontId="2" fillId="0" borderId="0" xfId="0" applyFont="1"/>
    <xf numFmtId="0" fontId="3" fillId="0" borderId="0" xfId="0" applyFont="1" applyAlignment="1">
      <alignment horizontal="centerContinuous"/>
    </xf>
    <xf numFmtId="0" fontId="4" fillId="0" borderId="0" xfId="0" applyFont="1"/>
    <xf numFmtId="0" fontId="5" fillId="0" borderId="0" xfId="0" applyFont="1"/>
    <xf numFmtId="0" fontId="4" fillId="0" borderId="0" xfId="0" applyFont="1" applyAlignment="1">
      <alignment horizontal="right"/>
    </xf>
    <xf numFmtId="0" fontId="4" fillId="0" borderId="0" xfId="0" applyFont="1" applyAlignment="1">
      <alignment horizontal="left"/>
    </xf>
    <xf numFmtId="0" fontId="5" fillId="0" borderId="0" xfId="0" applyFont="1" applyAlignment="1">
      <alignment horizontal="centerContinuous"/>
    </xf>
    <xf numFmtId="0" fontId="4" fillId="0" borderId="1" xfId="0" applyFont="1" applyBorder="1" applyProtection="1">
      <protection locked="0"/>
    </xf>
    <xf numFmtId="0" fontId="2" fillId="0" borderId="0" xfId="0" applyFont="1" applyAlignment="1" applyProtection="1">
      <alignment horizontal="centerContinuous"/>
      <protection locked="0"/>
    </xf>
    <xf numFmtId="0" fontId="6" fillId="0" borderId="0" xfId="0" applyFont="1"/>
    <xf numFmtId="0" fontId="7" fillId="0" borderId="0" xfId="0" applyFont="1" applyAlignment="1">
      <alignment horizontal="centerContinuous"/>
    </xf>
    <xf numFmtId="0" fontId="4" fillId="0" borderId="2" xfId="0" applyFont="1" applyBorder="1"/>
    <xf numFmtId="0" fontId="4" fillId="0" borderId="5" xfId="0" applyFont="1" applyBorder="1"/>
    <xf numFmtId="0" fontId="4" fillId="0" borderId="1" xfId="0" applyFont="1" applyBorder="1"/>
    <xf numFmtId="0" fontId="5" fillId="0" borderId="4" xfId="0" applyFont="1" applyBorder="1"/>
    <xf numFmtId="0" fontId="5" fillId="0" borderId="2" xfId="0" applyFont="1" applyBorder="1"/>
    <xf numFmtId="0" fontId="10" fillId="0" borderId="0" xfId="0" applyFont="1" applyAlignment="1">
      <alignment horizontal="left"/>
    </xf>
    <xf numFmtId="0" fontId="6" fillId="0" borderId="1" xfId="0" applyFont="1" applyBorder="1"/>
    <xf numFmtId="0" fontId="11" fillId="0" borderId="0" xfId="0" applyFont="1" applyAlignment="1">
      <alignment horizontal="left"/>
    </xf>
    <xf numFmtId="0" fontId="4" fillId="0" borderId="5" xfId="0" applyFont="1" applyBorder="1" applyProtection="1">
      <protection locked="0"/>
    </xf>
    <xf numFmtId="0" fontId="12" fillId="0" borderId="0" xfId="0" applyFont="1"/>
    <xf numFmtId="0" fontId="13" fillId="0" borderId="0" xfId="0" applyFont="1"/>
    <xf numFmtId="8" fontId="13" fillId="0" borderId="0" xfId="0" applyNumberFormat="1" applyFont="1"/>
    <xf numFmtId="8" fontId="4" fillId="0" borderId="0" xfId="0" applyNumberFormat="1" applyFont="1"/>
    <xf numFmtId="14" fontId="4" fillId="0" borderId="0" xfId="0" applyNumberFormat="1" applyFont="1" applyAlignment="1">
      <alignment horizontal="left"/>
    </xf>
    <xf numFmtId="0" fontId="0" fillId="0" borderId="0" xfId="0" applyAlignment="1">
      <alignment horizontal="right" vertical="top"/>
    </xf>
    <xf numFmtId="14" fontId="4" fillId="0" borderId="0" xfId="0" applyNumberFormat="1" applyFont="1" applyAlignment="1">
      <alignment horizontal="center" vertical="top"/>
    </xf>
    <xf numFmtId="8" fontId="17" fillId="2" borderId="3" xfId="0" applyNumberFormat="1" applyFont="1" applyFill="1" applyBorder="1" applyAlignment="1">
      <alignment horizontal="center"/>
    </xf>
    <xf numFmtId="17" fontId="4" fillId="0" borderId="0" xfId="0" applyNumberFormat="1" applyFont="1" applyAlignment="1">
      <alignment horizontal="left"/>
    </xf>
    <xf numFmtId="8" fontId="4" fillId="0" borderId="3" xfId="0" applyNumberFormat="1" applyFont="1" applyBorder="1" applyAlignment="1" applyProtection="1">
      <alignment horizontal="right"/>
      <protection locked="0"/>
    </xf>
    <xf numFmtId="0" fontId="14" fillId="0" borderId="0" xfId="0" applyFont="1" applyAlignment="1" applyProtection="1">
      <alignment horizontal="center"/>
      <protection locked="0"/>
    </xf>
    <xf numFmtId="0" fontId="15" fillId="0" borderId="0" xfId="0" applyFont="1" applyAlignment="1">
      <alignment horizontal="center"/>
    </xf>
    <xf numFmtId="0" fontId="4" fillId="0" borderId="9" xfId="0" applyFont="1" applyBorder="1"/>
    <xf numFmtId="0" fontId="20" fillId="0" borderId="4" xfId="1" applyFont="1" applyBorder="1" applyAlignment="1" applyProtection="1">
      <protection locked="0"/>
    </xf>
    <xf numFmtId="0" fontId="4" fillId="0" borderId="4" xfId="0" applyFont="1" applyBorder="1"/>
    <xf numFmtId="0" fontId="4" fillId="0" borderId="11" xfId="0" applyFont="1" applyBorder="1"/>
    <xf numFmtId="0" fontId="4" fillId="0" borderId="12" xfId="0" applyFont="1" applyBorder="1"/>
    <xf numFmtId="164" fontId="4" fillId="0" borderId="3" xfId="0" applyNumberFormat="1" applyFont="1" applyBorder="1" applyProtection="1">
      <protection locked="0"/>
    </xf>
    <xf numFmtId="164" fontId="4" fillId="0" borderId="3" xfId="0" applyNumberFormat="1" applyFont="1" applyBorder="1"/>
    <xf numFmtId="0" fontId="17" fillId="0" borderId="0" xfId="0" applyFont="1"/>
    <xf numFmtId="0" fontId="18" fillId="0" borderId="0" xfId="0" applyFont="1"/>
    <xf numFmtId="8" fontId="18" fillId="0" borderId="0" xfId="0" applyNumberFormat="1" applyFont="1"/>
    <xf numFmtId="8" fontId="4" fillId="0" borderId="3" xfId="0" applyNumberFormat="1" applyFont="1" applyBorder="1" applyProtection="1">
      <protection locked="0"/>
    </xf>
    <xf numFmtId="8" fontId="17" fillId="2" borderId="14" xfId="0" applyNumberFormat="1" applyFont="1" applyFill="1" applyBorder="1" applyAlignment="1">
      <alignment horizontal="center"/>
    </xf>
    <xf numFmtId="164" fontId="5" fillId="0" borderId="15" xfId="0" applyNumberFormat="1" applyFont="1" applyBorder="1"/>
    <xf numFmtId="164" fontId="5" fillId="0" borderId="15" xfId="0" applyNumberFormat="1" applyFont="1" applyBorder="1" applyProtection="1">
      <protection locked="0"/>
    </xf>
    <xf numFmtId="164" fontId="5" fillId="0" borderId="16" xfId="0" applyNumberFormat="1" applyFont="1" applyBorder="1"/>
    <xf numFmtId="8" fontId="17" fillId="2" borderId="13" xfId="0" applyNumberFormat="1" applyFont="1" applyFill="1" applyBorder="1"/>
    <xf numFmtId="164" fontId="4" fillId="3" borderId="3" xfId="0" applyNumberFormat="1" applyFont="1" applyFill="1" applyBorder="1" applyProtection="1">
      <protection locked="0"/>
    </xf>
    <xf numFmtId="8" fontId="4" fillId="0" borderId="0" xfId="0" applyNumberFormat="1" applyFont="1" applyAlignment="1">
      <alignment horizontal="right"/>
    </xf>
    <xf numFmtId="0" fontId="5" fillId="0" borderId="5" xfId="0" applyFont="1" applyBorder="1"/>
    <xf numFmtId="8" fontId="5" fillId="0" borderId="17" xfId="0" applyNumberFormat="1" applyFont="1" applyBorder="1"/>
    <xf numFmtId="0" fontId="13" fillId="0" borderId="0" xfId="0" applyFont="1" applyAlignment="1">
      <alignment vertical="top" wrapText="1"/>
    </xf>
    <xf numFmtId="0" fontId="17" fillId="2" borderId="4" xfId="0" applyFont="1" applyFill="1" applyBorder="1"/>
    <xf numFmtId="0" fontId="17" fillId="2" borderId="2" xfId="0" applyFont="1" applyFill="1" applyBorder="1"/>
    <xf numFmtId="8" fontId="18" fillId="2" borderId="3" xfId="0" applyNumberFormat="1" applyFont="1" applyFill="1" applyBorder="1"/>
    <xf numFmtId="8" fontId="4" fillId="0" borderId="3" xfId="0" applyNumberFormat="1" applyFont="1" applyBorder="1" applyAlignment="1">
      <alignment horizontal="right"/>
    </xf>
    <xf numFmtId="17" fontId="25" fillId="0" borderId="8" xfId="0" applyNumberFormat="1" applyFont="1" applyBorder="1" applyAlignment="1">
      <alignment horizontal="left"/>
    </xf>
    <xf numFmtId="8" fontId="25" fillId="0" borderId="9" xfId="0" applyNumberFormat="1" applyFont="1" applyBorder="1"/>
    <xf numFmtId="14" fontId="25" fillId="0" borderId="8" xfId="0" applyNumberFormat="1" applyFont="1" applyBorder="1" applyAlignment="1">
      <alignment horizontal="left"/>
    </xf>
    <xf numFmtId="17" fontId="25" fillId="0" borderId="5" xfId="0" applyNumberFormat="1" applyFont="1" applyBorder="1" applyAlignment="1">
      <alignment horizontal="left"/>
    </xf>
    <xf numFmtId="8" fontId="25" fillId="0" borderId="10" xfId="0" applyNumberFormat="1" applyFont="1" applyBorder="1"/>
    <xf numFmtId="14" fontId="26" fillId="0" borderId="8" xfId="0" applyNumberFormat="1" applyFont="1" applyBorder="1" applyAlignment="1">
      <alignment horizontal="left"/>
    </xf>
    <xf numFmtId="14" fontId="26" fillId="0" borderId="5" xfId="0" applyNumberFormat="1" applyFont="1" applyBorder="1" applyAlignment="1">
      <alignment horizontal="left"/>
    </xf>
    <xf numFmtId="0" fontId="24" fillId="2" borderId="6" xfId="0" applyFont="1" applyFill="1" applyBorder="1" applyAlignment="1">
      <alignment horizontal="centerContinuous"/>
    </xf>
    <xf numFmtId="8" fontId="25" fillId="2" borderId="7" xfId="0" applyNumberFormat="1" applyFont="1" applyFill="1" applyBorder="1" applyAlignment="1">
      <alignment horizontal="centerContinuous"/>
    </xf>
    <xf numFmtId="8" fontId="26" fillId="0" borderId="0" xfId="0" applyNumberFormat="1" applyFont="1"/>
    <xf numFmtId="0" fontId="4" fillId="0" borderId="18" xfId="0" applyFont="1" applyBorder="1"/>
    <xf numFmtId="164" fontId="4" fillId="0" borderId="11" xfId="0" applyNumberFormat="1" applyFont="1" applyBorder="1"/>
    <xf numFmtId="164" fontId="4" fillId="0" borderId="11" xfId="0" applyNumberFormat="1" applyFont="1" applyBorder="1" applyProtection="1">
      <protection locked="0"/>
    </xf>
    <xf numFmtId="0" fontId="4" fillId="0" borderId="8" xfId="0" applyFont="1" applyBorder="1" applyAlignment="1">
      <alignment horizontal="center" vertical="top" wrapText="1"/>
    </xf>
    <xf numFmtId="0" fontId="4" fillId="0" borderId="0" xfId="0" applyFont="1" applyAlignment="1">
      <alignment horizontal="center" vertical="top" wrapText="1"/>
    </xf>
    <xf numFmtId="0" fontId="4" fillId="0" borderId="9" xfId="0" applyFont="1" applyBorder="1" applyAlignment="1">
      <alignment horizontal="center" vertical="top" wrapText="1"/>
    </xf>
    <xf numFmtId="0" fontId="24" fillId="2" borderId="6" xfId="0" applyFont="1" applyFill="1" applyBorder="1" applyAlignment="1">
      <alignment horizontal="center"/>
    </xf>
    <xf numFmtId="0" fontId="24" fillId="2" borderId="7" xfId="0" applyFont="1" applyFill="1" applyBorder="1" applyAlignment="1">
      <alignment horizontal="center"/>
    </xf>
    <xf numFmtId="0" fontId="13" fillId="0" borderId="0" xfId="0" applyFont="1" applyAlignment="1">
      <alignment horizontal="left" vertical="top" wrapText="1" indent="1"/>
    </xf>
    <xf numFmtId="0" fontId="13" fillId="0" borderId="0" xfId="0" applyFont="1" applyAlignment="1">
      <alignment horizontal="center" vertical="top" wrapText="1"/>
    </xf>
    <xf numFmtId="0" fontId="8"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0" fontId="2" fillId="0" borderId="0" xfId="0" applyFont="1" applyAlignment="1">
      <alignment horizontal="right"/>
    </xf>
    <xf numFmtId="0" fontId="14" fillId="0" borderId="0" xfId="0" applyFont="1" applyAlignment="1" applyProtection="1">
      <alignment horizontal="center"/>
      <protection locked="0"/>
    </xf>
    <xf numFmtId="0" fontId="15" fillId="0" borderId="0" xfId="0" applyFont="1" applyAlignment="1">
      <alignment horizontal="center"/>
    </xf>
    <xf numFmtId="0" fontId="19" fillId="0" borderId="0" xfId="0" applyFont="1" applyAlignment="1">
      <alignment horizontal="center"/>
    </xf>
    <xf numFmtId="0" fontId="16" fillId="0" borderId="0" xfId="0" applyFont="1" applyAlignment="1">
      <alignment horizontal="center"/>
    </xf>
    <xf numFmtId="8" fontId="17" fillId="2" borderId="4" xfId="0" applyNumberFormat="1" applyFont="1" applyFill="1" applyBorder="1" applyAlignment="1">
      <alignment horizontal="left"/>
    </xf>
    <xf numFmtId="0" fontId="18" fillId="0" borderId="2" xfId="0" applyFont="1" applyBorder="1"/>
    <xf numFmtId="0" fontId="18" fillId="0" borderId="11" xfId="0" applyFont="1" applyBorder="1"/>
    <xf numFmtId="0" fontId="12" fillId="0" borderId="0" xfId="0" applyFont="1" applyAlignment="1">
      <alignment horizontal="center" vertical="top" wrapText="1"/>
    </xf>
    <xf numFmtId="0" fontId="21" fillId="0" borderId="1" xfId="0" applyFont="1" applyBorder="1" applyAlignment="1">
      <alignment horizontal="center" wrapText="1"/>
    </xf>
    <xf numFmtId="0" fontId="0" fillId="0" borderId="2" xfId="0" applyBorder="1"/>
    <xf numFmtId="0" fontId="0" fillId="0" borderId="11" xfId="0" applyBorder="1"/>
    <xf numFmtId="0" fontId="12" fillId="0" borderId="0" xfId="0" applyFont="1" applyAlignment="1">
      <alignment horizontal="center" vertical="top"/>
    </xf>
    <xf numFmtId="0" fontId="21" fillId="0" borderId="0" xfId="0" applyFont="1"/>
    <xf numFmtId="0" fontId="22" fillId="0" borderId="0" xfId="0" applyFont="1" applyAlignment="1">
      <alignment horizontal="center" vertical="top" wrapText="1"/>
    </xf>
    <xf numFmtId="0" fontId="16" fillId="0" borderId="0" xfId="0" applyFont="1" applyAlignment="1">
      <alignment horizontal="center" vertical="top" wrapText="1"/>
    </xf>
    <xf numFmtId="0" fontId="6" fillId="0" borderId="0" xfId="0" applyFont="1" applyAlignment="1">
      <alignment horizontal="center" vertical="top"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466725</xdr:colOff>
      <xdr:row>0</xdr:row>
      <xdr:rowOff>57150</xdr:rowOff>
    </xdr:from>
    <xdr:to>
      <xdr:col>8</xdr:col>
      <xdr:colOff>228600</xdr:colOff>
      <xdr:row>6</xdr:row>
      <xdr:rowOff>57596</xdr:rowOff>
    </xdr:to>
    <xdr:pic>
      <xdr:nvPicPr>
        <xdr:cNvPr id="3" name="Picture 2">
          <a:extLst>
            <a:ext uri="{FF2B5EF4-FFF2-40B4-BE49-F238E27FC236}">
              <a16:creationId xmlns:a16="http://schemas.microsoft.com/office/drawing/2014/main" id="{BBAB632B-9CF5-4D09-B1C8-1A5FE95FA68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203" b="39088"/>
        <a:stretch/>
      </xdr:blipFill>
      <xdr:spPr bwMode="auto">
        <a:xfrm>
          <a:off x="466725" y="57150"/>
          <a:ext cx="6429375" cy="1019621"/>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J68"/>
  <sheetViews>
    <sheetView showGridLines="0" showZeros="0" tabSelected="1" topLeftCell="A8" zoomScale="120" zoomScaleNormal="120" workbookViewId="0">
      <selection activeCell="E21" sqref="E21"/>
    </sheetView>
  </sheetViews>
  <sheetFormatPr defaultColWidth="9.140625" defaultRowHeight="12.75" x14ac:dyDescent="0.2"/>
  <cols>
    <col min="1" max="1" width="10.140625" style="3" customWidth="1"/>
    <col min="2" max="2" width="21.28515625" style="3" customWidth="1"/>
    <col min="3" max="3" width="11.7109375" style="3" customWidth="1"/>
    <col min="4" max="4" width="17.5703125" style="3" customWidth="1"/>
    <col min="5" max="5" width="14" style="3" customWidth="1"/>
    <col min="6" max="7" width="11.5703125" style="3" customWidth="1"/>
    <col min="8" max="8" width="2.140625" style="3" customWidth="1"/>
    <col min="9" max="9" width="11.28515625" style="3" bestFit="1" customWidth="1"/>
    <col min="10" max="16384" width="9.140625" style="3"/>
  </cols>
  <sheetData>
    <row r="3" spans="1:9" s="4" customFormat="1" ht="18" x14ac:dyDescent="0.25">
      <c r="A3" s="1"/>
      <c r="B3" s="2"/>
      <c r="C3" s="3"/>
      <c r="D3" s="3"/>
      <c r="E3" s="81"/>
      <c r="F3" s="81"/>
      <c r="G3" s="81"/>
      <c r="H3" s="81"/>
    </row>
    <row r="4" spans="1:9" x14ac:dyDescent="0.2">
      <c r="F4" s="5"/>
    </row>
    <row r="5" spans="1:9" x14ac:dyDescent="0.2">
      <c r="F5" s="5"/>
    </row>
    <row r="6" spans="1:9" ht="11.25" customHeight="1" x14ac:dyDescent="0.2">
      <c r="A6" s="6"/>
      <c r="B6" s="7"/>
      <c r="C6" s="7"/>
      <c r="D6" s="7"/>
      <c r="E6" s="7"/>
      <c r="F6" s="7" t="s">
        <v>0</v>
      </c>
    </row>
    <row r="7" spans="1:9" ht="32.25" customHeight="1" x14ac:dyDescent="0.35">
      <c r="A7" s="3" t="s">
        <v>1</v>
      </c>
      <c r="B7" s="9"/>
      <c r="C7" s="82" t="s">
        <v>2</v>
      </c>
      <c r="D7" s="83"/>
      <c r="E7" s="83"/>
      <c r="F7" s="83"/>
      <c r="G7" s="26"/>
      <c r="H7" s="27"/>
    </row>
    <row r="8" spans="1:9" ht="3.75" customHeight="1" x14ac:dyDescent="0.35">
      <c r="B8" s="9"/>
      <c r="C8" s="31"/>
      <c r="D8" s="32"/>
      <c r="E8" s="32"/>
      <c r="F8" s="32"/>
      <c r="G8" s="26"/>
      <c r="H8" s="27"/>
    </row>
    <row r="9" spans="1:9" ht="3" customHeight="1" x14ac:dyDescent="0.25">
      <c r="A9" s="79"/>
      <c r="B9" s="80"/>
      <c r="C9" s="80"/>
      <c r="D9" s="80"/>
      <c r="E9" s="80"/>
      <c r="F9" s="80"/>
      <c r="G9" s="80"/>
      <c r="H9" s="80"/>
      <c r="I9" s="80"/>
    </row>
    <row r="10" spans="1:9" ht="16.5" customHeight="1" x14ac:dyDescent="0.25">
      <c r="A10" s="3" t="s">
        <v>1</v>
      </c>
      <c r="B10" s="85" t="s">
        <v>3</v>
      </c>
      <c r="C10" s="85"/>
      <c r="D10" s="85"/>
      <c r="E10" s="85"/>
      <c r="F10" s="85"/>
      <c r="G10" s="85"/>
    </row>
    <row r="11" spans="1:9" s="10" customFormat="1" ht="6" customHeight="1" thickBot="1" x14ac:dyDescent="0.2">
      <c r="B11" s="11"/>
      <c r="C11" s="11"/>
      <c r="F11" s="11"/>
    </row>
    <row r="12" spans="1:9" ht="15.75" customHeight="1" x14ac:dyDescent="0.2">
      <c r="B12" s="86" t="s">
        <v>4</v>
      </c>
      <c r="C12" s="87"/>
      <c r="D12" s="88"/>
      <c r="E12" s="28" t="s">
        <v>5</v>
      </c>
      <c r="F12" s="28" t="s">
        <v>6</v>
      </c>
      <c r="G12" s="28" t="s">
        <v>7</v>
      </c>
      <c r="I12" s="44" t="s">
        <v>8</v>
      </c>
    </row>
    <row r="13" spans="1:9" ht="16.5" customHeight="1" x14ac:dyDescent="0.2">
      <c r="B13" s="35" t="s">
        <v>9</v>
      </c>
      <c r="C13" s="12"/>
      <c r="D13" s="36"/>
      <c r="E13" s="39">
        <v>14484</v>
      </c>
      <c r="F13" s="39">
        <v>14484</v>
      </c>
      <c r="G13" s="39">
        <v>14484</v>
      </c>
      <c r="I13" s="45">
        <f>SUM(E13:G13)</f>
        <v>43452</v>
      </c>
    </row>
    <row r="14" spans="1:9" ht="16.5" customHeight="1" x14ac:dyDescent="0.25">
      <c r="B14" s="13" t="s">
        <v>10</v>
      </c>
      <c r="C14" s="14"/>
      <c r="D14" s="14"/>
      <c r="E14" s="38"/>
      <c r="F14" s="38"/>
      <c r="G14" s="38"/>
      <c r="I14" s="46"/>
    </row>
    <row r="15" spans="1:9" ht="16.5" customHeight="1" x14ac:dyDescent="0.2">
      <c r="B15" s="13" t="s">
        <v>11</v>
      </c>
      <c r="C15" s="14"/>
      <c r="D15" s="14"/>
      <c r="E15" s="38"/>
      <c r="F15" s="38"/>
      <c r="G15" s="38"/>
      <c r="I15" s="46"/>
    </row>
    <row r="16" spans="1:9" ht="16.5" customHeight="1" x14ac:dyDescent="0.2">
      <c r="B16" s="13" t="s">
        <v>12</v>
      </c>
      <c r="C16" s="14"/>
      <c r="D16" s="14"/>
      <c r="E16" s="39">
        <v>5497</v>
      </c>
      <c r="F16" s="39">
        <v>5497</v>
      </c>
      <c r="G16" s="39">
        <v>5497</v>
      </c>
      <c r="I16" s="45">
        <f>SUM(E16:G16)</f>
        <v>16491</v>
      </c>
    </row>
    <row r="17" spans="2:9" ht="16.5" customHeight="1" x14ac:dyDescent="0.2">
      <c r="B17" s="13" t="s">
        <v>13</v>
      </c>
      <c r="C17" s="14"/>
      <c r="D17" s="14"/>
      <c r="E17" s="38">
        <v>130</v>
      </c>
      <c r="F17" s="38">
        <v>130</v>
      </c>
      <c r="G17" s="38">
        <v>130</v>
      </c>
      <c r="I17" s="45">
        <f>SUM(E17:G17)</f>
        <v>390</v>
      </c>
    </row>
    <row r="18" spans="2:9" ht="17.25" customHeight="1" x14ac:dyDescent="0.2">
      <c r="B18" s="13" t="s">
        <v>14</v>
      </c>
      <c r="C18" s="14"/>
      <c r="D18" s="14"/>
      <c r="E18" s="38">
        <v>115</v>
      </c>
      <c r="F18" s="38">
        <v>115</v>
      </c>
      <c r="G18" s="38">
        <v>115</v>
      </c>
      <c r="I18" s="45">
        <f>SUM(E18:G18)</f>
        <v>345</v>
      </c>
    </row>
    <row r="19" spans="2:9" ht="17.25" customHeight="1" x14ac:dyDescent="0.2">
      <c r="B19" s="13" t="s">
        <v>15</v>
      </c>
      <c r="C19" s="14"/>
      <c r="D19" s="14"/>
      <c r="E19" s="38">
        <v>60</v>
      </c>
      <c r="F19" s="38">
        <v>60</v>
      </c>
      <c r="G19" s="38">
        <v>60</v>
      </c>
      <c r="I19" s="45">
        <f>SUM(E19:G19)</f>
        <v>180</v>
      </c>
    </row>
    <row r="20" spans="2:9" ht="16.5" customHeight="1" x14ac:dyDescent="0.25">
      <c r="B20" s="13" t="s">
        <v>16</v>
      </c>
      <c r="C20" s="14"/>
      <c r="D20" s="36"/>
      <c r="E20" s="70">
        <v>175</v>
      </c>
      <c r="F20" s="49"/>
      <c r="G20" s="49"/>
      <c r="I20" s="45">
        <f t="shared" ref="I20:I22" si="0">SUM(E20:G20)</f>
        <v>175</v>
      </c>
    </row>
    <row r="21" spans="2:9" ht="16.5" customHeight="1" x14ac:dyDescent="0.25">
      <c r="B21" s="13" t="s">
        <v>17</v>
      </c>
      <c r="C21" s="14"/>
      <c r="D21" s="36"/>
      <c r="E21" s="69">
        <v>125</v>
      </c>
      <c r="F21" s="49"/>
      <c r="G21" s="49"/>
      <c r="H21" s="68"/>
      <c r="I21" s="45">
        <f>SUM(E21:G21)</f>
        <v>125</v>
      </c>
    </row>
    <row r="22" spans="2:9" ht="16.5" customHeight="1" x14ac:dyDescent="0.2">
      <c r="B22" s="13" t="s">
        <v>18</v>
      </c>
      <c r="C22" s="14"/>
      <c r="D22" s="14"/>
      <c r="E22" s="43">
        <v>-200</v>
      </c>
      <c r="F22" s="38"/>
      <c r="G22" s="38"/>
      <c r="I22" s="52">
        <f t="shared" si="0"/>
        <v>-200</v>
      </c>
    </row>
    <row r="23" spans="2:9" ht="16.5" customHeight="1" thickBot="1" x14ac:dyDescent="0.25">
      <c r="B23" s="15" t="s">
        <v>19</v>
      </c>
      <c r="C23" s="16"/>
      <c r="D23" s="16"/>
      <c r="E23" s="39">
        <f>SUM(E13:E22)</f>
        <v>20386</v>
      </c>
      <c r="F23" s="39">
        <f>SUM(F13:F20)</f>
        <v>20286</v>
      </c>
      <c r="G23" s="39">
        <f>SUM(G13:G20)</f>
        <v>20286</v>
      </c>
      <c r="H23" s="17" t="s">
        <v>1</v>
      </c>
      <c r="I23" s="47">
        <f>SUM(I13:I22)</f>
        <v>60958</v>
      </c>
    </row>
    <row r="24" spans="2:9" s="10" customFormat="1" ht="10.5" customHeight="1" thickBot="1" x14ac:dyDescent="0.2">
      <c r="B24" s="18"/>
      <c r="C24" s="18"/>
      <c r="D24" s="18"/>
      <c r="E24" s="18"/>
      <c r="F24" s="18"/>
      <c r="G24" s="18"/>
      <c r="H24" s="19"/>
    </row>
    <row r="25" spans="2:9" s="10" customFormat="1" ht="16.5" customHeight="1" x14ac:dyDescent="0.2">
      <c r="B25" s="86" t="s">
        <v>20</v>
      </c>
      <c r="C25" s="91"/>
      <c r="D25" s="92"/>
      <c r="E25" s="28" t="s">
        <v>5</v>
      </c>
      <c r="F25" s="28" t="s">
        <v>6</v>
      </c>
      <c r="G25" s="28" t="s">
        <v>7</v>
      </c>
      <c r="H25" s="19"/>
      <c r="I25" s="44" t="s">
        <v>8</v>
      </c>
    </row>
    <row r="26" spans="2:9" ht="16.5" customHeight="1" x14ac:dyDescent="0.2">
      <c r="B26" s="20"/>
      <c r="C26" s="14"/>
      <c r="D26" s="14"/>
      <c r="E26" s="30"/>
      <c r="F26" s="30"/>
      <c r="G26" s="30"/>
      <c r="H26" s="17"/>
      <c r="I26" s="45">
        <f>SUM(E26:G26)</f>
        <v>0</v>
      </c>
    </row>
    <row r="27" spans="2:9" ht="16.5" customHeight="1" x14ac:dyDescent="0.2">
      <c r="B27" s="13"/>
      <c r="C27" s="14"/>
      <c r="D27" s="14"/>
      <c r="E27" s="30">
        <v>0</v>
      </c>
      <c r="F27" s="30">
        <v>0</v>
      </c>
      <c r="G27" s="30">
        <v>0</v>
      </c>
      <c r="H27" s="17"/>
      <c r="I27" s="45">
        <f t="shared" ref="I27:I34" si="1">SUM(E27:G27)</f>
        <v>0</v>
      </c>
    </row>
    <row r="28" spans="2:9" ht="16.5" customHeight="1" x14ac:dyDescent="0.2">
      <c r="B28" s="13"/>
      <c r="C28" s="14"/>
      <c r="D28" s="14"/>
      <c r="E28" s="30">
        <v>0</v>
      </c>
      <c r="F28" s="30">
        <v>0</v>
      </c>
      <c r="G28" s="30">
        <v>0</v>
      </c>
      <c r="H28" s="17"/>
      <c r="I28" s="45">
        <f t="shared" si="1"/>
        <v>0</v>
      </c>
    </row>
    <row r="29" spans="2:9" ht="16.5" customHeight="1" x14ac:dyDescent="0.2">
      <c r="B29" s="13"/>
      <c r="C29" s="14"/>
      <c r="D29" s="14"/>
      <c r="E29" s="30"/>
      <c r="F29" s="30"/>
      <c r="G29" s="30"/>
      <c r="H29" s="17"/>
      <c r="I29" s="45">
        <f t="shared" si="1"/>
        <v>0</v>
      </c>
    </row>
    <row r="30" spans="2:9" ht="16.5" customHeight="1" x14ac:dyDescent="0.2">
      <c r="B30" s="13"/>
      <c r="C30" s="14"/>
      <c r="D30" s="14"/>
      <c r="E30" s="30"/>
      <c r="F30" s="30"/>
      <c r="G30" s="30"/>
      <c r="H30" s="17"/>
      <c r="I30" s="45">
        <f t="shared" si="1"/>
        <v>0</v>
      </c>
    </row>
    <row r="31" spans="2:9" ht="16.5" customHeight="1" x14ac:dyDescent="0.2">
      <c r="B31" s="13"/>
      <c r="C31" s="14"/>
      <c r="D31" s="14"/>
      <c r="E31" s="30"/>
      <c r="F31" s="30"/>
      <c r="G31" s="30"/>
      <c r="H31" s="17"/>
      <c r="I31" s="45">
        <f t="shared" si="1"/>
        <v>0</v>
      </c>
    </row>
    <row r="32" spans="2:9" ht="16.5" customHeight="1" x14ac:dyDescent="0.2">
      <c r="B32" s="13"/>
      <c r="C32" s="14"/>
      <c r="D32" s="14"/>
      <c r="E32" s="30"/>
      <c r="F32" s="30"/>
      <c r="G32" s="30"/>
      <c r="H32" s="17"/>
      <c r="I32" s="45">
        <f t="shared" si="1"/>
        <v>0</v>
      </c>
    </row>
    <row r="33" spans="1:10" ht="16.5" customHeight="1" x14ac:dyDescent="0.2">
      <c r="B33" s="37"/>
      <c r="C33" s="8"/>
      <c r="D33" s="8"/>
      <c r="E33" s="30"/>
      <c r="F33" s="30"/>
      <c r="G33" s="30"/>
      <c r="H33" s="17"/>
      <c r="I33" s="45">
        <f t="shared" si="1"/>
        <v>0</v>
      </c>
    </row>
    <row r="34" spans="1:10" ht="16.5" customHeight="1" x14ac:dyDescent="0.25">
      <c r="B34" s="34"/>
      <c r="C34" s="8"/>
      <c r="D34" s="8"/>
      <c r="E34" s="30"/>
      <c r="F34" s="30"/>
      <c r="G34" s="30"/>
      <c r="H34" s="17"/>
      <c r="I34" s="45">
        <f t="shared" si="1"/>
        <v>0</v>
      </c>
    </row>
    <row r="35" spans="1:10" ht="16.5" customHeight="1" thickBot="1" x14ac:dyDescent="0.25">
      <c r="B35" s="51" t="s">
        <v>21</v>
      </c>
      <c r="C35" s="8"/>
      <c r="D35" s="8"/>
      <c r="E35" s="57">
        <f>SUM(E26:E34)</f>
        <v>0</v>
      </c>
      <c r="F35" s="57">
        <f t="shared" ref="F35:G35" si="2">SUM(F26:F34)</f>
        <v>0</v>
      </c>
      <c r="G35" s="57">
        <f t="shared" si="2"/>
        <v>0</v>
      </c>
      <c r="H35" s="17"/>
      <c r="I35" s="47">
        <f>SUM(E35:G35)</f>
        <v>0</v>
      </c>
    </row>
    <row r="36" spans="1:10" ht="16.5" customHeight="1" x14ac:dyDescent="0.2">
      <c r="C36" s="4"/>
      <c r="D36" s="4"/>
      <c r="E36" s="50"/>
      <c r="F36" s="50">
        <f>SUM(F26:F35)</f>
        <v>0</v>
      </c>
      <c r="G36" s="50">
        <f>SUM(G26:G35)</f>
        <v>0</v>
      </c>
      <c r="H36" s="17" t="s">
        <v>1</v>
      </c>
      <c r="I36" s="10"/>
    </row>
    <row r="37" spans="1:10" s="10" customFormat="1" ht="10.5" customHeight="1" thickBot="1" x14ac:dyDescent="0.2">
      <c r="B37" s="18"/>
      <c r="C37" s="18"/>
      <c r="D37" s="18"/>
      <c r="E37" s="18"/>
      <c r="F37" s="18"/>
      <c r="G37" s="18"/>
      <c r="H37" s="19"/>
    </row>
    <row r="38" spans="1:10" ht="15.75" thickBot="1" x14ac:dyDescent="0.25">
      <c r="B38" s="54" t="s">
        <v>22</v>
      </c>
      <c r="C38" s="55"/>
      <c r="D38" s="55"/>
      <c r="E38" s="56">
        <f>SUM(E23,-E35)</f>
        <v>20386</v>
      </c>
      <c r="F38" s="56">
        <f>SUM(F23,-F35)</f>
        <v>20286</v>
      </c>
      <c r="G38" s="56">
        <f>SUM(G23,-G35)</f>
        <v>20286</v>
      </c>
      <c r="H38" s="17" t="s">
        <v>1</v>
      </c>
      <c r="I38" s="48">
        <f>SUM(I23,-I35)</f>
        <v>60958</v>
      </c>
    </row>
    <row r="39" spans="1:10" ht="15" x14ac:dyDescent="0.2">
      <c r="B39" s="40"/>
      <c r="C39" s="40"/>
      <c r="D39" s="40"/>
      <c r="E39" s="41"/>
      <c r="F39" s="41"/>
      <c r="G39" s="42"/>
      <c r="H39" s="17" t="s">
        <v>1</v>
      </c>
    </row>
    <row r="40" spans="1:10" ht="28.5" customHeight="1" x14ac:dyDescent="0.25">
      <c r="A40" s="4"/>
      <c r="B40" s="84" t="s">
        <v>23</v>
      </c>
      <c r="C40" s="84"/>
      <c r="D40" s="84"/>
      <c r="E40" s="84"/>
      <c r="F40" s="84"/>
      <c r="G40" s="84"/>
    </row>
    <row r="41" spans="1:10" s="22" customFormat="1" ht="7.5" customHeight="1" x14ac:dyDescent="0.25">
      <c r="A41" s="21"/>
      <c r="B41" s="21"/>
      <c r="C41" s="21"/>
      <c r="F41" s="23"/>
    </row>
    <row r="42" spans="1:10" ht="17.25" customHeight="1" x14ac:dyDescent="0.2">
      <c r="B42" s="93" t="s">
        <v>24</v>
      </c>
      <c r="C42" s="94"/>
      <c r="D42" s="95" t="s">
        <v>1</v>
      </c>
      <c r="E42" s="96"/>
      <c r="F42" s="89" t="s">
        <v>25</v>
      </c>
      <c r="G42" s="89"/>
    </row>
    <row r="43" spans="1:10" s="10" customFormat="1" ht="17.25" customHeight="1" x14ac:dyDescent="0.15">
      <c r="B43" s="97" t="s">
        <v>26</v>
      </c>
      <c r="C43" s="97"/>
      <c r="F43" s="90"/>
      <c r="G43" s="90"/>
    </row>
    <row r="44" spans="1:10" ht="16.5" customHeight="1" thickBot="1" x14ac:dyDescent="0.3">
      <c r="B44" s="74" t="s">
        <v>5</v>
      </c>
      <c r="C44" s="75"/>
      <c r="D44" s="71" t="s">
        <v>27</v>
      </c>
      <c r="E44" s="73"/>
      <c r="F44" s="74" t="s">
        <v>5</v>
      </c>
      <c r="G44" s="75"/>
      <c r="J44" s="3" t="s">
        <v>1</v>
      </c>
    </row>
    <row r="45" spans="1:10" ht="16.5" customHeight="1" thickTop="1" x14ac:dyDescent="0.25">
      <c r="B45" s="58"/>
      <c r="C45" s="59"/>
      <c r="D45" s="71"/>
      <c r="E45" s="73"/>
      <c r="F45" s="63" t="s">
        <v>41</v>
      </c>
      <c r="G45" s="59">
        <f>SUM(E38,-G46,-G47)</f>
        <v>6795.34</v>
      </c>
      <c r="H45" s="17"/>
    </row>
    <row r="46" spans="1:10" ht="16.5" customHeight="1" x14ac:dyDescent="0.25">
      <c r="B46" s="60">
        <v>45910</v>
      </c>
      <c r="C46" s="59">
        <f>E38</f>
        <v>20386</v>
      </c>
      <c r="D46" s="71"/>
      <c r="E46" s="73"/>
      <c r="F46" s="63" t="s">
        <v>28</v>
      </c>
      <c r="G46" s="59">
        <f>ROUND(((E38)/3),2)</f>
        <v>6795.33</v>
      </c>
    </row>
    <row r="47" spans="1:10" ht="16.5" customHeight="1" x14ac:dyDescent="0.25">
      <c r="A47" s="33"/>
      <c r="B47" s="61"/>
      <c r="C47" s="62"/>
      <c r="D47" s="71"/>
      <c r="E47" s="73"/>
      <c r="F47" s="64" t="s">
        <v>29</v>
      </c>
      <c r="G47" s="62">
        <f>ROUND(((E38)/3),2)</f>
        <v>6795.33</v>
      </c>
      <c r="J47" s="3" t="s">
        <v>1</v>
      </c>
    </row>
    <row r="48" spans="1:10" ht="16.5" customHeight="1" thickBot="1" x14ac:dyDescent="0.3">
      <c r="B48" s="74" t="s">
        <v>6</v>
      </c>
      <c r="C48" s="75"/>
      <c r="D48" s="71"/>
      <c r="E48" s="73"/>
      <c r="F48" s="65" t="s">
        <v>6</v>
      </c>
      <c r="G48" s="66"/>
    </row>
    <row r="49" spans="2:10" ht="16.5" customHeight="1" thickTop="1" x14ac:dyDescent="0.25">
      <c r="B49" s="58"/>
      <c r="C49" s="59"/>
      <c r="D49" s="71"/>
      <c r="E49" s="73"/>
      <c r="F49" s="63" t="s">
        <v>30</v>
      </c>
      <c r="G49" s="59">
        <f>SUM(F38,-G50,-G51)</f>
        <v>6762</v>
      </c>
      <c r="H49" s="17" t="s">
        <v>1</v>
      </c>
      <c r="J49" s="3" t="s">
        <v>1</v>
      </c>
    </row>
    <row r="50" spans="2:10" ht="16.5" customHeight="1" x14ac:dyDescent="0.25">
      <c r="B50" s="60">
        <v>46001</v>
      </c>
      <c r="C50" s="67">
        <f>F38</f>
        <v>20286</v>
      </c>
      <c r="D50" s="71"/>
      <c r="E50" s="73"/>
      <c r="F50" s="63" t="s">
        <v>31</v>
      </c>
      <c r="G50" s="59">
        <f>ROUND((F38/3),2)</f>
        <v>6762</v>
      </c>
    </row>
    <row r="51" spans="2:10" ht="16.5" customHeight="1" x14ac:dyDescent="0.25">
      <c r="B51" s="61"/>
      <c r="C51" s="62"/>
      <c r="D51" s="71"/>
      <c r="E51" s="73"/>
      <c r="F51" s="64" t="s">
        <v>32</v>
      </c>
      <c r="G51" s="62">
        <f>ROUND(F38/3,2)</f>
        <v>6762</v>
      </c>
    </row>
    <row r="52" spans="2:10" ht="16.5" customHeight="1" thickBot="1" x14ac:dyDescent="0.3">
      <c r="B52" s="74" t="s">
        <v>7</v>
      </c>
      <c r="C52" s="75"/>
      <c r="D52" s="71" t="s">
        <v>34</v>
      </c>
      <c r="E52" s="72"/>
      <c r="F52" s="65" t="s">
        <v>7</v>
      </c>
      <c r="G52" s="66"/>
    </row>
    <row r="53" spans="2:10" ht="16.5" customHeight="1" thickTop="1" x14ac:dyDescent="0.25">
      <c r="B53" s="58"/>
      <c r="C53" s="59"/>
      <c r="D53" s="71"/>
      <c r="E53" s="72"/>
      <c r="F53" s="63" t="s">
        <v>33</v>
      </c>
      <c r="G53" s="59">
        <f>SUM(G38,-G54,-G55)</f>
        <v>6762</v>
      </c>
      <c r="H53" s="17" t="s">
        <v>1</v>
      </c>
    </row>
    <row r="54" spans="2:10" ht="16.5" customHeight="1" x14ac:dyDescent="0.25">
      <c r="B54" s="60">
        <v>46091</v>
      </c>
      <c r="C54" s="59">
        <f>G38</f>
        <v>20286</v>
      </c>
      <c r="D54" s="71"/>
      <c r="E54" s="72"/>
      <c r="F54" s="63" t="s">
        <v>35</v>
      </c>
      <c r="G54" s="59">
        <f>ROUND(G38/3,2)</f>
        <v>6762</v>
      </c>
    </row>
    <row r="55" spans="2:10" ht="16.5" customHeight="1" x14ac:dyDescent="0.25">
      <c r="B55" s="61"/>
      <c r="C55" s="62"/>
      <c r="D55" s="71"/>
      <c r="E55" s="72"/>
      <c r="F55" s="64" t="s">
        <v>36</v>
      </c>
      <c r="G55" s="62">
        <f>ROUND(G38/3,2)</f>
        <v>6762</v>
      </c>
    </row>
    <row r="56" spans="2:10" ht="16.5" customHeight="1" x14ac:dyDescent="0.2">
      <c r="B56" s="29"/>
      <c r="C56" s="24"/>
      <c r="D56" s="72" t="s">
        <v>1</v>
      </c>
      <c r="E56" s="72"/>
      <c r="F56" s="25"/>
      <c r="G56" s="24"/>
    </row>
    <row r="57" spans="2:10" ht="26.25" customHeight="1" x14ac:dyDescent="0.2">
      <c r="D57" s="53"/>
      <c r="E57" s="53"/>
      <c r="F57" s="25"/>
      <c r="G57" s="24"/>
    </row>
    <row r="58" spans="2:10" ht="13.5" x14ac:dyDescent="0.25">
      <c r="B58" s="78" t="s">
        <v>37</v>
      </c>
      <c r="C58" s="78"/>
      <c r="D58" s="78"/>
      <c r="E58" s="78"/>
      <c r="F58" s="78"/>
      <c r="G58" s="78"/>
      <c r="I58" s="22" t="s">
        <v>38</v>
      </c>
    </row>
    <row r="59" spans="2:10" ht="13.5" x14ac:dyDescent="0.25">
      <c r="B59" s="78" t="s">
        <v>39</v>
      </c>
      <c r="C59" s="78"/>
      <c r="D59" s="78"/>
      <c r="E59" s="78"/>
      <c r="F59" s="78"/>
      <c r="G59" s="78"/>
      <c r="I59" s="22" t="s">
        <v>40</v>
      </c>
    </row>
    <row r="60" spans="2:10" x14ac:dyDescent="0.2">
      <c r="B60" s="76"/>
      <c r="C60" s="76"/>
    </row>
    <row r="61" spans="2:10" x14ac:dyDescent="0.2">
      <c r="B61" s="76"/>
      <c r="C61" s="76"/>
    </row>
    <row r="62" spans="2:10" x14ac:dyDescent="0.2">
      <c r="B62" s="76"/>
      <c r="C62" s="76"/>
    </row>
    <row r="63" spans="2:10" x14ac:dyDescent="0.2">
      <c r="B63" s="76"/>
      <c r="C63" s="76"/>
    </row>
    <row r="64" spans="2:10" ht="12.75" customHeight="1" x14ac:dyDescent="0.2">
      <c r="B64" s="76"/>
      <c r="C64" s="76"/>
      <c r="D64" s="77"/>
      <c r="E64" s="77"/>
    </row>
    <row r="65" spans="4:5" x14ac:dyDescent="0.2">
      <c r="D65" s="77"/>
      <c r="E65" s="77"/>
    </row>
    <row r="66" spans="4:5" x14ac:dyDescent="0.2">
      <c r="D66" s="77"/>
      <c r="E66" s="77"/>
    </row>
    <row r="67" spans="4:5" x14ac:dyDescent="0.2">
      <c r="D67" s="77"/>
      <c r="E67" s="77"/>
    </row>
    <row r="68" spans="4:5" ht="46.5" customHeight="1" x14ac:dyDescent="0.2">
      <c r="D68" s="77"/>
      <c r="E68" s="77"/>
    </row>
  </sheetData>
  <mergeCells count="22">
    <mergeCell ref="A9:I9"/>
    <mergeCell ref="E3:H3"/>
    <mergeCell ref="B44:C44"/>
    <mergeCell ref="C7:F7"/>
    <mergeCell ref="B40:G40"/>
    <mergeCell ref="B10:G10"/>
    <mergeCell ref="B12:D12"/>
    <mergeCell ref="F42:G43"/>
    <mergeCell ref="B25:D25"/>
    <mergeCell ref="B42:C42"/>
    <mergeCell ref="D42:E42"/>
    <mergeCell ref="B43:C43"/>
    <mergeCell ref="B60:C64"/>
    <mergeCell ref="D64:E68"/>
    <mergeCell ref="D56:E56"/>
    <mergeCell ref="B58:G58"/>
    <mergeCell ref="B59:G59"/>
    <mergeCell ref="D52:E55"/>
    <mergeCell ref="D44:E51"/>
    <mergeCell ref="B52:C52"/>
    <mergeCell ref="F44:G44"/>
    <mergeCell ref="B48:C48"/>
  </mergeCells>
  <phoneticPr fontId="0" type="noConversion"/>
  <pageMargins left="0" right="0" top="0" bottom="0.22" header="0" footer="0"/>
  <pageSetup scale="98" orientation="portrait" horizontalDpi="4294967292"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39C6C43DE6AF40BBD3C2EB1D55C791" ma:contentTypeVersion="15" ma:contentTypeDescription="Create a new document." ma:contentTypeScope="" ma:versionID="8675238b8cb05572bd6383d32a7ef50f">
  <xsd:schema xmlns:xsd="http://www.w3.org/2001/XMLSchema" xmlns:xs="http://www.w3.org/2001/XMLSchema" xmlns:p="http://schemas.microsoft.com/office/2006/metadata/properties" xmlns:ns2="3ce31331-5c5d-4170-b68e-3dc90e140889" xmlns:ns3="8d42eed3-d477-4d13-9e9b-3d5b35df1996" targetNamespace="http://schemas.microsoft.com/office/2006/metadata/properties" ma:root="true" ma:fieldsID="9eeb7fd4306bcd236f844f4194e622a0" ns2:_="" ns3:_="">
    <xsd:import namespace="3ce31331-5c5d-4170-b68e-3dc90e140889"/>
    <xsd:import namespace="8d42eed3-d477-4d13-9e9b-3d5b35df199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DateTaken" minOccurs="0"/>
                <xsd:element ref="ns3:MediaServiceOCR" minOccurs="0"/>
                <xsd:element ref="ns2:SharedWithUsers" minOccurs="0"/>
                <xsd:element ref="ns2:SharedWithDetail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31331-5c5d-4170-b68e-3dc90e14088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0" nillable="true" ma:displayName="Taxonomy Catch All Column" ma:hidden="true" ma:list="{4d4ca1d3-31c1-41e0-b1e8-4a07747791e8}" ma:internalName="TaxCatchAll" ma:showField="CatchAllData" ma:web="3ce31331-5c5d-4170-b68e-3dc90e140889">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42eed3-d477-4d13-9e9b-3d5b35df199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78ffec0-bac4-4cc9-a86a-f2ec60a2b1c5"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3ce31331-5c5d-4170-b68e-3dc90e140889" xsi:nil="true"/>
    <lcf76f155ced4ddcb4097134ff3c332f xmlns="8d42eed3-d477-4d13-9e9b-3d5b35df1996">
      <Terms xmlns="http://schemas.microsoft.com/office/infopath/2007/PartnerControls"/>
    </lcf76f155ced4ddcb4097134ff3c332f>
    <_dlc_DocId xmlns="3ce31331-5c5d-4170-b68e-3dc90e140889">E3MKVVHKEPCC-1441401179-1226761</_dlc_DocId>
    <_dlc_DocIdUrl xmlns="3ce31331-5c5d-4170-b68e-3dc90e140889">
      <Url>https://spuonline.sharepoint.com/sites/SFS/_layouts/15/DocIdRedir.aspx?ID=E3MKVVHKEPCC-1441401179-1226761</Url>
      <Description>E3MKVVHKEPCC-1441401179-1226761</Description>
    </_dlc_DocIdUrl>
  </documentManagement>
</p:properties>
</file>

<file path=customXml/itemProps1.xml><?xml version="1.0" encoding="utf-8"?>
<ds:datastoreItem xmlns:ds="http://schemas.openxmlformats.org/officeDocument/2006/customXml" ds:itemID="{4A7D7FFD-0D83-421C-8292-B969356BB5F6}"/>
</file>

<file path=customXml/itemProps2.xml><?xml version="1.0" encoding="utf-8"?>
<ds:datastoreItem xmlns:ds="http://schemas.openxmlformats.org/officeDocument/2006/customXml" ds:itemID="{376E6D63-B654-4DF7-8656-C4E27C98804C}">
  <ds:schemaRefs>
    <ds:schemaRef ds:uri="http://schemas.microsoft.com/sharepoint/events"/>
  </ds:schemaRefs>
</ds:datastoreItem>
</file>

<file path=customXml/itemProps3.xml><?xml version="1.0" encoding="utf-8"?>
<ds:datastoreItem xmlns:ds="http://schemas.openxmlformats.org/officeDocument/2006/customXml" ds:itemID="{2BDE1098-11C3-439C-A204-8905ACF4B581}">
  <ds:schemaRefs>
    <ds:schemaRef ds:uri="http://schemas.microsoft.com/sharepoint/v3/contenttype/forms"/>
  </ds:schemaRefs>
</ds:datastoreItem>
</file>

<file path=customXml/itemProps4.xml><?xml version="1.0" encoding="utf-8"?>
<ds:datastoreItem xmlns:ds="http://schemas.openxmlformats.org/officeDocument/2006/customXml" ds:itemID="{9C272531-21AE-4944-B81A-B35ED625F5A7}">
  <ds:schemaRefs>
    <ds:schemaRef ds:uri="http://schemas.microsoft.com/office/2006/metadata/properties"/>
    <ds:schemaRef ds:uri="http://schemas.microsoft.com/office/infopath/2007/PartnerControls"/>
    <ds:schemaRef ds:uri="3ce31331-5c5d-4170-b68e-3dc90e140889"/>
    <ds:schemaRef ds:uri="8d42eed3-d477-4d13-9e9b-3d5b35df199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&amp; Information Systems</dc:creator>
  <cp:keywords/>
  <dc:description/>
  <cp:lastModifiedBy>Watt, Erica</cp:lastModifiedBy>
  <cp:revision/>
  <dcterms:created xsi:type="dcterms:W3CDTF">1998-05-20T21:42:03Z</dcterms:created>
  <dcterms:modified xsi:type="dcterms:W3CDTF">2025-07-29T20:06:42Z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0x0101003739C6C43DE6AF40BBD3C2EB1D55C791</vt:lpwstr>
  </property>
  <property fmtid="{D5CDD505-2E9C-101B-9397-08002B2CF9AE}" pid="3" name="_dlc_DocIdItemGuid">
    <vt:lpwstr>b45ceddc-adad-4762-a58c-2322841707c6</vt:lpwstr>
  </property>
  <property fmtid="{D5CDD505-2E9C-101B-9397-08002B2CF9AE}" pid="4" name="MediaServiceImageTags">
    <vt:lpwstr/>
  </property>
</Properties>
</file>