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14235" windowHeight="11640" firstSheet="10" activeTab="15"/>
  </bookViews>
  <sheets>
    <sheet name="part a regr" sheetId="4" r:id="rId1"/>
    <sheet name="part b regr" sheetId="5" r:id="rId2"/>
    <sheet name="part c regr" sheetId="6" r:id="rId3"/>
    <sheet name="q6 part a" sheetId="7" r:id="rId4"/>
    <sheet name="q6 part b" sheetId="8" r:id="rId5"/>
    <sheet name="q7 rgr" sheetId="9" r:id="rId6"/>
    <sheet name="q8 rgr" sheetId="10" r:id="rId7"/>
    <sheet name="q9rgr" sheetId="11" r:id="rId8"/>
    <sheet name="q10 part a" sheetId="12" r:id="rId9"/>
    <sheet name="q10 part b" sheetId="13" r:id="rId10"/>
    <sheet name="4a chart" sheetId="14" r:id="rId11"/>
    <sheet name="4b chart" sheetId="15" r:id="rId12"/>
    <sheet name="4c chart" sheetId="16" r:id="rId13"/>
    <sheet name="5 chart" sheetId="17" r:id="rId14"/>
    <sheet name="8 chart of x1 and x2" sheetId="18" r:id="rId15"/>
    <sheet name="Data" sheetId="1" r:id="rId16"/>
    <sheet name="Sheet2" sheetId="2" r:id="rId17"/>
    <sheet name="Sheet3" sheetId="3" r:id="rId18"/>
  </sheets>
  <calcPr calcId="125725"/>
</workbook>
</file>

<file path=xl/calcChain.xml><?xml version="1.0" encoding="utf-8"?>
<calcChain xmlns="http://schemas.openxmlformats.org/spreadsheetml/2006/main">
  <c r="AT2" i="1"/>
  <c r="AT3"/>
  <c r="AT4"/>
  <c r="AT5"/>
  <c r="AT6"/>
  <c r="AT7"/>
  <c r="AT8"/>
  <c r="AT9"/>
  <c r="AT10"/>
  <c r="AT11"/>
  <c r="AT12"/>
  <c r="AT13"/>
  <c r="AT14"/>
  <c r="AT15"/>
  <c r="AT1"/>
  <c r="AP2"/>
  <c r="AP3"/>
  <c r="AP4"/>
  <c r="AP5"/>
  <c r="AP6"/>
  <c r="AP7"/>
  <c r="AP8"/>
  <c r="AP9"/>
  <c r="AP10"/>
  <c r="AP11"/>
  <c r="AP12"/>
  <c r="AP13"/>
  <c r="AP14"/>
  <c r="AP15"/>
  <c r="AP1"/>
  <c r="AO2"/>
  <c r="AS2" s="1"/>
  <c r="AO3"/>
  <c r="AS3" s="1"/>
  <c r="AO4"/>
  <c r="AS4" s="1"/>
  <c r="AO5"/>
  <c r="AS5" s="1"/>
  <c r="AO6"/>
  <c r="AS6" s="1"/>
  <c r="AO7"/>
  <c r="AS7" s="1"/>
  <c r="AO8"/>
  <c r="AS8" s="1"/>
  <c r="AO9"/>
  <c r="AS9" s="1"/>
  <c r="AO10"/>
  <c r="AS10" s="1"/>
  <c r="AO11"/>
  <c r="AS11" s="1"/>
  <c r="AO12"/>
  <c r="AS12" s="1"/>
  <c r="AO13"/>
  <c r="AS13" s="1"/>
  <c r="AO14"/>
  <c r="AS14" s="1"/>
  <c r="AO15"/>
  <c r="AS15" s="1"/>
  <c r="AO1"/>
  <c r="AS1" s="1"/>
  <c r="AN2"/>
  <c r="AR2" s="1"/>
  <c r="AN3"/>
  <c r="AR3" s="1"/>
  <c r="AN4"/>
  <c r="AR4" s="1"/>
  <c r="AN5"/>
  <c r="AR5" s="1"/>
  <c r="AN6"/>
  <c r="AR6" s="1"/>
  <c r="AN7"/>
  <c r="AR7" s="1"/>
  <c r="AN8"/>
  <c r="AR8" s="1"/>
  <c r="AN9"/>
  <c r="AR9" s="1"/>
  <c r="AN10"/>
  <c r="AR10" s="1"/>
  <c r="AN11"/>
  <c r="AR11" s="1"/>
  <c r="AN12"/>
  <c r="AR12" s="1"/>
  <c r="AN13"/>
  <c r="AR13" s="1"/>
  <c r="AN14"/>
  <c r="AR14" s="1"/>
  <c r="AN15"/>
  <c r="AR15" s="1"/>
  <c r="AN1"/>
  <c r="AR1" s="1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"/>
</calcChain>
</file>

<file path=xl/sharedStrings.xml><?xml version="1.0" encoding="utf-8"?>
<sst xmlns="http://schemas.openxmlformats.org/spreadsheetml/2006/main" count="312" uniqueCount="45">
  <si>
    <t>x</t>
  </si>
  <si>
    <t>y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</si>
  <si>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</si>
  <si>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</si>
  <si>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</si>
  <si>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</si>
  <si>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</si>
  <si>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</si>
  <si>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</si>
  <si>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</si>
  <si>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</si>
  <si>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</si>
  <si>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</si>
  <si>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</si>
  <si>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</si>
  <si>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</si>
  <si>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</si>
  <si>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</si>
  <si>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</si>
  <si>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</si>
  <si>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</si>
  <si>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</si>
  <si>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</si>
  <si>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</si>
  <si>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</si>
  <si>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</si>
  <si>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part a</t>
  </si>
  <si>
    <t>part b</t>
  </si>
  <si>
    <t>part c</t>
  </si>
  <si>
    <t>Question 5</t>
  </si>
  <si>
    <t>x squared</t>
  </si>
  <si>
    <t>Question 6</t>
  </si>
  <si>
    <t>x1</t>
  </si>
  <si>
    <t>x2</t>
  </si>
  <si>
    <t>x3</t>
  </si>
  <si>
    <t>x4</t>
  </si>
  <si>
    <t>Question 7</t>
  </si>
  <si>
    <t>Question 8</t>
  </si>
  <si>
    <t>P</t>
  </si>
  <si>
    <t>Q</t>
  </si>
  <si>
    <t>X1</t>
  </si>
  <si>
    <t>X2</t>
  </si>
  <si>
    <t>Question 10</t>
  </si>
  <si>
    <t>Question 4</t>
  </si>
  <si>
    <t xml:space="preserve"> 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</si>
</sst>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sz val="10"/>
      <name val="Arial Unicode MS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0" borderId="0" xfId="0" applyFill="1" applyBorder="1" applyAlignment="1"/>
    <xf numFmtId="0" fontId="0" fillId="0" borderId="1" xfId="0" applyFill="1" applyBorder="1" applyAlignment="1"/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Continuous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hartsheet" Target="chartsheets/sheet3.xml"/><Relationship Id="rId18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chartsheet" Target="chartsheets/sheet2.xml"/><Relationship Id="rId17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hartsheet" Target="chartsheets/sheet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8.990011098779134E-2"/>
          <c:y val="3.425774877650898E-2"/>
          <c:w val="0.88124306326304103"/>
          <c:h val="0.85970636215334428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Data!$A$2:$A$26</c:f>
              <c:numCache>
                <c:formatCode>General</c:formatCode>
                <c:ptCount val="25"/>
                <c:pt idx="0">
                  <c:v>657</c:v>
                </c:pt>
                <c:pt idx="1">
                  <c:v>889</c:v>
                </c:pt>
                <c:pt idx="2">
                  <c:v>814</c:v>
                </c:pt>
                <c:pt idx="3">
                  <c:v>401</c:v>
                </c:pt>
                <c:pt idx="4">
                  <c:v>890</c:v>
                </c:pt>
                <c:pt idx="5">
                  <c:v>203</c:v>
                </c:pt>
                <c:pt idx="6">
                  <c:v>168</c:v>
                </c:pt>
                <c:pt idx="7">
                  <c:v>138</c:v>
                </c:pt>
                <c:pt idx="8">
                  <c:v>565</c:v>
                </c:pt>
                <c:pt idx="9">
                  <c:v>371</c:v>
                </c:pt>
                <c:pt idx="10">
                  <c:v>897</c:v>
                </c:pt>
                <c:pt idx="11">
                  <c:v>92</c:v>
                </c:pt>
                <c:pt idx="12">
                  <c:v>223</c:v>
                </c:pt>
                <c:pt idx="13">
                  <c:v>523</c:v>
                </c:pt>
                <c:pt idx="14">
                  <c:v>468</c:v>
                </c:pt>
                <c:pt idx="15">
                  <c:v>232</c:v>
                </c:pt>
                <c:pt idx="16">
                  <c:v>794</c:v>
                </c:pt>
                <c:pt idx="17">
                  <c:v>520</c:v>
                </c:pt>
                <c:pt idx="18">
                  <c:v>195</c:v>
                </c:pt>
                <c:pt idx="19">
                  <c:v>900</c:v>
                </c:pt>
                <c:pt idx="20">
                  <c:v>834</c:v>
                </c:pt>
                <c:pt idx="21">
                  <c:v>692</c:v>
                </c:pt>
                <c:pt idx="22">
                  <c:v>203</c:v>
                </c:pt>
                <c:pt idx="23">
                  <c:v>852</c:v>
                </c:pt>
                <c:pt idx="24">
                  <c:v>526</c:v>
                </c:pt>
              </c:numCache>
            </c:numRef>
          </c:xVal>
          <c:yVal>
            <c:numRef>
              <c:f>Data!$B$2:$B$26</c:f>
              <c:numCache>
                <c:formatCode>General</c:formatCode>
                <c:ptCount val="25"/>
                <c:pt idx="0">
                  <c:v>17780</c:v>
                </c:pt>
                <c:pt idx="1">
                  <c:v>13798</c:v>
                </c:pt>
                <c:pt idx="2">
                  <c:v>11531</c:v>
                </c:pt>
                <c:pt idx="3">
                  <c:v>8638</c:v>
                </c:pt>
                <c:pt idx="4">
                  <c:v>18419</c:v>
                </c:pt>
                <c:pt idx="5">
                  <c:v>13286</c:v>
                </c:pt>
                <c:pt idx="6">
                  <c:v>8257</c:v>
                </c:pt>
                <c:pt idx="7">
                  <c:v>13437</c:v>
                </c:pt>
                <c:pt idx="8">
                  <c:v>17219</c:v>
                </c:pt>
                <c:pt idx="9">
                  <c:v>13137</c:v>
                </c:pt>
                <c:pt idx="10">
                  <c:v>17521</c:v>
                </c:pt>
                <c:pt idx="11">
                  <c:v>4011</c:v>
                </c:pt>
                <c:pt idx="12">
                  <c:v>9842</c:v>
                </c:pt>
                <c:pt idx="13">
                  <c:v>11393</c:v>
                </c:pt>
                <c:pt idx="14">
                  <c:v>7047</c:v>
                </c:pt>
                <c:pt idx="15">
                  <c:v>8571</c:v>
                </c:pt>
                <c:pt idx="16">
                  <c:v>17722</c:v>
                </c:pt>
                <c:pt idx="17">
                  <c:v>11932</c:v>
                </c:pt>
                <c:pt idx="18">
                  <c:v>13416</c:v>
                </c:pt>
                <c:pt idx="19">
                  <c:v>21193</c:v>
                </c:pt>
                <c:pt idx="20">
                  <c:v>17784</c:v>
                </c:pt>
                <c:pt idx="21">
                  <c:v>15979</c:v>
                </c:pt>
                <c:pt idx="22">
                  <c:v>12007</c:v>
                </c:pt>
                <c:pt idx="23">
                  <c:v>15475</c:v>
                </c:pt>
                <c:pt idx="24">
                  <c:v>11545</c:v>
                </c:pt>
              </c:numCache>
            </c:numRef>
          </c:yVal>
        </c:ser>
        <c:axId val="83961344"/>
        <c:axId val="83972480"/>
      </c:scatterChart>
      <c:valAx>
        <c:axId val="8396134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x</a:t>
                </a:r>
              </a:p>
            </c:rich>
          </c:tx>
          <c:layout>
            <c:manualLayout>
              <c:xMode val="edge"/>
              <c:yMode val="edge"/>
              <c:x val="0.52386237513873468"/>
              <c:y val="0.9445350734094616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972480"/>
        <c:crosses val="autoZero"/>
        <c:crossBetween val="midCat"/>
      </c:valAx>
      <c:valAx>
        <c:axId val="8397248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</a:t>
                </a:r>
              </a:p>
            </c:rich>
          </c:tx>
          <c:layout>
            <c:manualLayout>
              <c:xMode val="edge"/>
              <c:yMode val="edge"/>
              <c:x val="1.2208657047724751E-2"/>
              <c:y val="0.4551386623164763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9613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8.990011098779134E-2"/>
          <c:y val="3.425774877650898E-2"/>
          <c:w val="0.88124306326304103"/>
          <c:h val="0.85970636215334428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Data!$D$2:$D$26</c:f>
              <c:numCache>
                <c:formatCode>General</c:formatCode>
                <c:ptCount val="25"/>
                <c:pt idx="0">
                  <c:v>657</c:v>
                </c:pt>
                <c:pt idx="1">
                  <c:v>889</c:v>
                </c:pt>
                <c:pt idx="2">
                  <c:v>814</c:v>
                </c:pt>
                <c:pt idx="3">
                  <c:v>401</c:v>
                </c:pt>
                <c:pt idx="4">
                  <c:v>890</c:v>
                </c:pt>
                <c:pt idx="5">
                  <c:v>203</c:v>
                </c:pt>
                <c:pt idx="6">
                  <c:v>168</c:v>
                </c:pt>
                <c:pt idx="7">
                  <c:v>138</c:v>
                </c:pt>
                <c:pt idx="8">
                  <c:v>565</c:v>
                </c:pt>
                <c:pt idx="9">
                  <c:v>371</c:v>
                </c:pt>
                <c:pt idx="10">
                  <c:v>897</c:v>
                </c:pt>
                <c:pt idx="11">
                  <c:v>92</c:v>
                </c:pt>
                <c:pt idx="12">
                  <c:v>223</c:v>
                </c:pt>
                <c:pt idx="13">
                  <c:v>523</c:v>
                </c:pt>
                <c:pt idx="14">
                  <c:v>468</c:v>
                </c:pt>
                <c:pt idx="15">
                  <c:v>232</c:v>
                </c:pt>
                <c:pt idx="16">
                  <c:v>794</c:v>
                </c:pt>
                <c:pt idx="17">
                  <c:v>520</c:v>
                </c:pt>
                <c:pt idx="18">
                  <c:v>195</c:v>
                </c:pt>
                <c:pt idx="19">
                  <c:v>900</c:v>
                </c:pt>
                <c:pt idx="20">
                  <c:v>834</c:v>
                </c:pt>
                <c:pt idx="21">
                  <c:v>692</c:v>
                </c:pt>
                <c:pt idx="22">
                  <c:v>203</c:v>
                </c:pt>
                <c:pt idx="23">
                  <c:v>852</c:v>
                </c:pt>
                <c:pt idx="24">
                  <c:v>526</c:v>
                </c:pt>
              </c:numCache>
            </c:numRef>
          </c:xVal>
          <c:yVal>
            <c:numRef>
              <c:f>Data!$E$2:$E$26</c:f>
              <c:numCache>
                <c:formatCode>General</c:formatCode>
                <c:ptCount val="25"/>
                <c:pt idx="0">
                  <c:v>9896</c:v>
                </c:pt>
                <c:pt idx="1">
                  <c:v>3130</c:v>
                </c:pt>
                <c:pt idx="2">
                  <c:v>1763</c:v>
                </c:pt>
                <c:pt idx="3">
                  <c:v>3826</c:v>
                </c:pt>
                <c:pt idx="4">
                  <c:v>7739</c:v>
                </c:pt>
                <c:pt idx="5">
                  <c:v>10850</c:v>
                </c:pt>
                <c:pt idx="6">
                  <c:v>6241</c:v>
                </c:pt>
                <c:pt idx="7">
                  <c:v>11781</c:v>
                </c:pt>
                <c:pt idx="8">
                  <c:v>10439</c:v>
                </c:pt>
                <c:pt idx="9">
                  <c:v>8685</c:v>
                </c:pt>
                <c:pt idx="10">
                  <c:v>6757</c:v>
                </c:pt>
                <c:pt idx="11">
                  <c:v>2907</c:v>
                </c:pt>
                <c:pt idx="12">
                  <c:v>7166</c:v>
                </c:pt>
                <c:pt idx="13">
                  <c:v>5117</c:v>
                </c:pt>
                <c:pt idx="14">
                  <c:v>1431</c:v>
                </c:pt>
                <c:pt idx="15">
                  <c:v>5787</c:v>
                </c:pt>
                <c:pt idx="16">
                  <c:v>8194</c:v>
                </c:pt>
                <c:pt idx="17">
                  <c:v>5692</c:v>
                </c:pt>
                <c:pt idx="18">
                  <c:v>11076</c:v>
                </c:pt>
                <c:pt idx="19">
                  <c:v>10393</c:v>
                </c:pt>
                <c:pt idx="20">
                  <c:v>7776</c:v>
                </c:pt>
                <c:pt idx="21">
                  <c:v>7675</c:v>
                </c:pt>
                <c:pt idx="22">
                  <c:v>9571</c:v>
                </c:pt>
                <c:pt idx="23">
                  <c:v>5251</c:v>
                </c:pt>
                <c:pt idx="24">
                  <c:v>5233</c:v>
                </c:pt>
              </c:numCache>
            </c:numRef>
          </c:yVal>
        </c:ser>
        <c:axId val="83991936"/>
        <c:axId val="83629952"/>
      </c:scatterChart>
      <c:valAx>
        <c:axId val="8399193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x</a:t>
                </a:r>
              </a:p>
            </c:rich>
          </c:tx>
          <c:layout>
            <c:manualLayout>
              <c:xMode val="edge"/>
              <c:yMode val="edge"/>
              <c:x val="0.52386237513873468"/>
              <c:y val="0.9445350734094616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629952"/>
        <c:crosses val="autoZero"/>
        <c:crossBetween val="midCat"/>
      </c:valAx>
      <c:valAx>
        <c:axId val="8362995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</a:t>
                </a:r>
              </a:p>
            </c:rich>
          </c:tx>
          <c:layout>
            <c:manualLayout>
              <c:xMode val="edge"/>
              <c:yMode val="edge"/>
              <c:x val="1.2208657047724751E-2"/>
              <c:y val="0.4551386623164763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9919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8.2130965593784716E-2"/>
          <c:y val="3.425774877650898E-2"/>
          <c:w val="0.88901220865704766"/>
          <c:h val="0.85970636215334428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Data!$G$2:$G$26</c:f>
              <c:numCache>
                <c:formatCode>General</c:formatCode>
                <c:ptCount val="25"/>
                <c:pt idx="0">
                  <c:v>657</c:v>
                </c:pt>
                <c:pt idx="1">
                  <c:v>889</c:v>
                </c:pt>
                <c:pt idx="2">
                  <c:v>814</c:v>
                </c:pt>
                <c:pt idx="3">
                  <c:v>401</c:v>
                </c:pt>
                <c:pt idx="4">
                  <c:v>890</c:v>
                </c:pt>
                <c:pt idx="5">
                  <c:v>203</c:v>
                </c:pt>
                <c:pt idx="6">
                  <c:v>168</c:v>
                </c:pt>
                <c:pt idx="7">
                  <c:v>138</c:v>
                </c:pt>
                <c:pt idx="8">
                  <c:v>565</c:v>
                </c:pt>
                <c:pt idx="9">
                  <c:v>371</c:v>
                </c:pt>
                <c:pt idx="10">
                  <c:v>897</c:v>
                </c:pt>
                <c:pt idx="11">
                  <c:v>92</c:v>
                </c:pt>
                <c:pt idx="12">
                  <c:v>223</c:v>
                </c:pt>
                <c:pt idx="13">
                  <c:v>523</c:v>
                </c:pt>
                <c:pt idx="14">
                  <c:v>468</c:v>
                </c:pt>
                <c:pt idx="15">
                  <c:v>232</c:v>
                </c:pt>
                <c:pt idx="16">
                  <c:v>794</c:v>
                </c:pt>
                <c:pt idx="17">
                  <c:v>520</c:v>
                </c:pt>
                <c:pt idx="18">
                  <c:v>195</c:v>
                </c:pt>
                <c:pt idx="19">
                  <c:v>900</c:v>
                </c:pt>
                <c:pt idx="20">
                  <c:v>834</c:v>
                </c:pt>
                <c:pt idx="21">
                  <c:v>692</c:v>
                </c:pt>
                <c:pt idx="22">
                  <c:v>203</c:v>
                </c:pt>
                <c:pt idx="23">
                  <c:v>852</c:v>
                </c:pt>
                <c:pt idx="24">
                  <c:v>526</c:v>
                </c:pt>
              </c:numCache>
            </c:numRef>
          </c:xVal>
          <c:yVal>
            <c:numRef>
              <c:f>Data!$H$2:$H$26</c:f>
              <c:numCache>
                <c:formatCode>General</c:formatCode>
                <c:ptCount val="25"/>
                <c:pt idx="0">
                  <c:v>4631</c:v>
                </c:pt>
                <c:pt idx="1">
                  <c:v>4377</c:v>
                </c:pt>
                <c:pt idx="2">
                  <c:v>3838</c:v>
                </c:pt>
                <c:pt idx="3">
                  <c:v>2546</c:v>
                </c:pt>
                <c:pt idx="4">
                  <c:v>5186</c:v>
                </c:pt>
                <c:pt idx="5">
                  <c:v>2981</c:v>
                </c:pt>
                <c:pt idx="6">
                  <c:v>2036</c:v>
                </c:pt>
                <c:pt idx="7">
                  <c:v>2884</c:v>
                </c:pt>
                <c:pt idx="8">
                  <c:v>4357</c:v>
                </c:pt>
                <c:pt idx="9">
                  <c:v>3275</c:v>
                </c:pt>
                <c:pt idx="10">
                  <c:v>5042</c:v>
                </c:pt>
                <c:pt idx="11">
                  <c:v>1150</c:v>
                </c:pt>
                <c:pt idx="12">
                  <c:v>2418</c:v>
                </c:pt>
                <c:pt idx="13">
                  <c:v>3260</c:v>
                </c:pt>
                <c:pt idx="14">
                  <c:v>2396</c:v>
                </c:pt>
                <c:pt idx="15">
                  <c:v>2213</c:v>
                </c:pt>
                <c:pt idx="16">
                  <c:v>4881</c:v>
                </c:pt>
                <c:pt idx="17">
                  <c:v>3348</c:v>
                </c:pt>
                <c:pt idx="18">
                  <c:v>2989</c:v>
                </c:pt>
                <c:pt idx="19">
                  <c:v>5689</c:v>
                </c:pt>
                <c:pt idx="20">
                  <c:v>4968</c:v>
                </c:pt>
                <c:pt idx="21">
                  <c:v>4383</c:v>
                </c:pt>
                <c:pt idx="22">
                  <c:v>2758</c:v>
                </c:pt>
                <c:pt idx="23">
                  <c:v>4599</c:v>
                </c:pt>
                <c:pt idx="24">
                  <c:v>3292</c:v>
                </c:pt>
              </c:numCache>
            </c:numRef>
          </c:yVal>
        </c:ser>
        <c:axId val="84300928"/>
        <c:axId val="84303232"/>
      </c:scatterChart>
      <c:valAx>
        <c:axId val="8430092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x</a:t>
                </a:r>
              </a:p>
            </c:rich>
          </c:tx>
          <c:layout>
            <c:manualLayout>
              <c:xMode val="edge"/>
              <c:yMode val="edge"/>
              <c:x val="0.51942286348501654"/>
              <c:y val="0.9445350734094616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4303232"/>
        <c:crosses val="autoZero"/>
        <c:crossBetween val="midCat"/>
      </c:valAx>
      <c:valAx>
        <c:axId val="8430323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</a:t>
                </a:r>
              </a:p>
            </c:rich>
          </c:tx>
          <c:layout>
            <c:manualLayout>
              <c:xMode val="edge"/>
              <c:yMode val="edge"/>
              <c:x val="1.2208657047724751E-2"/>
              <c:y val="0.4551386623164763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43009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8.990011098779134E-2"/>
          <c:y val="3.425774877650898E-2"/>
          <c:w val="0.88568257491675906"/>
          <c:h val="0.85970636215334428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Data!$J$2:$J$26</c:f>
              <c:numCache>
                <c:formatCode>General</c:formatCode>
                <c:ptCount val="25"/>
                <c:pt idx="0">
                  <c:v>9</c:v>
                </c:pt>
                <c:pt idx="1">
                  <c:v>58</c:v>
                </c:pt>
                <c:pt idx="2">
                  <c:v>49</c:v>
                </c:pt>
                <c:pt idx="3">
                  <c:v>75</c:v>
                </c:pt>
                <c:pt idx="4">
                  <c:v>41</c:v>
                </c:pt>
                <c:pt idx="5">
                  <c:v>60</c:v>
                </c:pt>
                <c:pt idx="6">
                  <c:v>73</c:v>
                </c:pt>
                <c:pt idx="7">
                  <c:v>22</c:v>
                </c:pt>
                <c:pt idx="8">
                  <c:v>23</c:v>
                </c:pt>
                <c:pt idx="9">
                  <c:v>31</c:v>
                </c:pt>
                <c:pt idx="10">
                  <c:v>63</c:v>
                </c:pt>
                <c:pt idx="11">
                  <c:v>13</c:v>
                </c:pt>
                <c:pt idx="12">
                  <c:v>93</c:v>
                </c:pt>
                <c:pt idx="13">
                  <c:v>21</c:v>
                </c:pt>
                <c:pt idx="14">
                  <c:v>35</c:v>
                </c:pt>
                <c:pt idx="15">
                  <c:v>82</c:v>
                </c:pt>
                <c:pt idx="16">
                  <c:v>9</c:v>
                </c:pt>
                <c:pt idx="17">
                  <c:v>96</c:v>
                </c:pt>
                <c:pt idx="18">
                  <c:v>21</c:v>
                </c:pt>
                <c:pt idx="19">
                  <c:v>80</c:v>
                </c:pt>
                <c:pt idx="20">
                  <c:v>3</c:v>
                </c:pt>
                <c:pt idx="21">
                  <c:v>78</c:v>
                </c:pt>
                <c:pt idx="22">
                  <c:v>35</c:v>
                </c:pt>
                <c:pt idx="23">
                  <c:v>19</c:v>
                </c:pt>
                <c:pt idx="24">
                  <c:v>45</c:v>
                </c:pt>
              </c:numCache>
            </c:numRef>
          </c:xVal>
          <c:yVal>
            <c:numRef>
              <c:f>Data!$L$2:$L$26</c:f>
              <c:numCache>
                <c:formatCode>General</c:formatCode>
                <c:ptCount val="25"/>
                <c:pt idx="0">
                  <c:v>4629</c:v>
                </c:pt>
                <c:pt idx="1">
                  <c:v>9872</c:v>
                </c:pt>
                <c:pt idx="2">
                  <c:v>9989</c:v>
                </c:pt>
                <c:pt idx="3">
                  <c:v>8325</c:v>
                </c:pt>
                <c:pt idx="4">
                  <c:v>9685</c:v>
                </c:pt>
                <c:pt idx="5">
                  <c:v>9780</c:v>
                </c:pt>
                <c:pt idx="6">
                  <c:v>8597</c:v>
                </c:pt>
                <c:pt idx="7">
                  <c:v>7424</c:v>
                </c:pt>
                <c:pt idx="8">
                  <c:v>7597</c:v>
                </c:pt>
                <c:pt idx="9">
                  <c:v>8765</c:v>
                </c:pt>
                <c:pt idx="10">
                  <c:v>9597</c:v>
                </c:pt>
                <c:pt idx="11">
                  <c:v>5597</c:v>
                </c:pt>
                <c:pt idx="12">
                  <c:v>4797</c:v>
                </c:pt>
                <c:pt idx="13">
                  <c:v>7245</c:v>
                </c:pt>
                <c:pt idx="14">
                  <c:v>9205</c:v>
                </c:pt>
                <c:pt idx="15">
                  <c:v>7184</c:v>
                </c:pt>
                <c:pt idx="16">
                  <c:v>4629</c:v>
                </c:pt>
                <c:pt idx="17">
                  <c:v>4020</c:v>
                </c:pt>
                <c:pt idx="18">
                  <c:v>7245</c:v>
                </c:pt>
                <c:pt idx="19">
                  <c:v>7540</c:v>
                </c:pt>
                <c:pt idx="20">
                  <c:v>2997</c:v>
                </c:pt>
                <c:pt idx="21">
                  <c:v>7872</c:v>
                </c:pt>
                <c:pt idx="22">
                  <c:v>9205</c:v>
                </c:pt>
                <c:pt idx="23">
                  <c:v>6869</c:v>
                </c:pt>
                <c:pt idx="24">
                  <c:v>9885</c:v>
                </c:pt>
              </c:numCache>
            </c:numRef>
          </c:yVal>
        </c:ser>
        <c:axId val="84322944"/>
        <c:axId val="84341888"/>
      </c:scatterChart>
      <c:valAx>
        <c:axId val="8432294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x</a:t>
                </a:r>
              </a:p>
            </c:rich>
          </c:tx>
          <c:layout>
            <c:manualLayout>
              <c:xMode val="edge"/>
              <c:yMode val="edge"/>
              <c:x val="0.52608213096559364"/>
              <c:y val="0.9445350734094616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4341888"/>
        <c:crosses val="autoZero"/>
        <c:crossBetween val="midCat"/>
      </c:valAx>
      <c:valAx>
        <c:axId val="8434188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</a:t>
                </a:r>
              </a:p>
            </c:rich>
          </c:tx>
          <c:layout>
            <c:manualLayout>
              <c:xMode val="edge"/>
              <c:yMode val="edge"/>
              <c:x val="1.2208657047724751E-2"/>
              <c:y val="0.4551386623164763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43229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6.6592674805771399E-2"/>
          <c:y val="3.425774877650898E-2"/>
          <c:w val="0.91231964483906758"/>
          <c:h val="0.85970636215334428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Data!$AB$2:$AB$12</c:f>
              <c:numCache>
                <c:formatCode>General</c:formatCode>
                <c:ptCount val="11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10.01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  <c:pt idx="9">
                  <c:v>20</c:v>
                </c:pt>
                <c:pt idx="10">
                  <c:v>22</c:v>
                </c:pt>
              </c:numCache>
            </c:numRef>
          </c:xVal>
          <c:yVal>
            <c:numRef>
              <c:f>Data!$AC$2:$AC$12</c:f>
              <c:numCache>
                <c:formatCode>General</c:formatCode>
                <c:ptCount val="11"/>
                <c:pt idx="0">
                  <c:v>7</c:v>
                </c:pt>
                <c:pt idx="1">
                  <c:v>11</c:v>
                </c:pt>
                <c:pt idx="2">
                  <c:v>15</c:v>
                </c:pt>
                <c:pt idx="3">
                  <c:v>19</c:v>
                </c:pt>
                <c:pt idx="4">
                  <c:v>23</c:v>
                </c:pt>
                <c:pt idx="5">
                  <c:v>27</c:v>
                </c:pt>
                <c:pt idx="6">
                  <c:v>31</c:v>
                </c:pt>
                <c:pt idx="7">
                  <c:v>35</c:v>
                </c:pt>
                <c:pt idx="8">
                  <c:v>39</c:v>
                </c:pt>
                <c:pt idx="9">
                  <c:v>43</c:v>
                </c:pt>
                <c:pt idx="10">
                  <c:v>47</c:v>
                </c:pt>
              </c:numCache>
            </c:numRef>
          </c:yVal>
        </c:ser>
        <c:axId val="84365312"/>
        <c:axId val="84367616"/>
      </c:scatterChart>
      <c:valAx>
        <c:axId val="8436531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x1</a:t>
                </a:r>
              </a:p>
            </c:rich>
          </c:tx>
          <c:layout>
            <c:manualLayout>
              <c:xMode val="edge"/>
              <c:yMode val="edge"/>
              <c:x val="0.51276359600443955"/>
              <c:y val="0.9445350734094616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4367616"/>
        <c:crosses val="autoZero"/>
        <c:crossBetween val="midCat"/>
      </c:valAx>
      <c:valAx>
        <c:axId val="8436761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x2</a:t>
                </a:r>
              </a:p>
            </c:rich>
          </c:tx>
          <c:layout>
            <c:manualLayout>
              <c:xMode val="edge"/>
              <c:yMode val="edge"/>
              <c:x val="1.2208657047724751E-2"/>
              <c:y val="0.4486133768352365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43653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7" workbookViewId="0"/>
  </sheetViews>
  <pageMargins left="0.75" right="0.75" top="1" bottom="1" header="0.5" footer="0.5"/>
  <headerFooter alignWithMargins="0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97" workbookViewId="0"/>
  </sheetViews>
  <pageMargins left="0.75" right="0.75" top="1" bottom="1" header="0.5" footer="0.5"/>
  <headerFooter alignWithMargins="0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97" workbookViewId="0"/>
  </sheetViews>
  <pageMargins left="0.75" right="0.75" top="1" bottom="1" header="0.5" footer="0.5"/>
  <headerFooter alignWithMargins="0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97" workbookViewId="0"/>
  </sheetViews>
  <pageMargins left="0.75" right="0.75" top="1" bottom="1" header="0.5" footer="0.5"/>
  <headerFooter alignWithMargins="0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97"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8"/>
  <sheetViews>
    <sheetView workbookViewId="0">
      <selection activeCell="C37" sqref="C37"/>
    </sheetView>
  </sheetViews>
  <sheetFormatPr defaultRowHeight="12.75"/>
  <cols>
    <col min="1" max="1" width="17.85546875" customWidth="1"/>
    <col min="2" max="2" width="16.7109375" customWidth="1"/>
    <col min="3" max="3" width="17.42578125" customWidth="1"/>
  </cols>
  <sheetData>
    <row r="1" spans="1:9">
      <c r="A1" t="s">
        <v>2</v>
      </c>
    </row>
    <row r="2" spans="1:9" ht="13.5" thickBot="1"/>
    <row r="3" spans="1:9">
      <c r="A3" s="5" t="s">
        <v>3</v>
      </c>
      <c r="B3" s="5"/>
    </row>
    <row r="4" spans="1:9">
      <c r="A4" s="2" t="s">
        <v>4</v>
      </c>
      <c r="B4" s="2">
        <v>0.7074436669084988</v>
      </c>
    </row>
    <row r="5" spans="1:9">
      <c r="A5" s="2" t="s">
        <v>5</v>
      </c>
      <c r="B5" s="2">
        <v>0.50047654184894308</v>
      </c>
    </row>
    <row r="6" spans="1:9">
      <c r="A6" s="2" t="s">
        <v>6</v>
      </c>
      <c r="B6" s="2">
        <v>0.47875813062498412</v>
      </c>
    </row>
    <row r="7" spans="1:9">
      <c r="A7" s="2" t="s">
        <v>7</v>
      </c>
      <c r="B7" s="2">
        <v>2997.8065468783434</v>
      </c>
    </row>
    <row r="8" spans="1:9" ht="13.5" thickBot="1">
      <c r="A8" s="3" t="s">
        <v>8</v>
      </c>
      <c r="B8" s="3">
        <v>25</v>
      </c>
    </row>
    <row r="10" spans="1:9" ht="13.5" thickBot="1">
      <c r="A10" t="s">
        <v>9</v>
      </c>
    </row>
    <row r="11" spans="1:9">
      <c r="A11" s="4"/>
      <c r="B11" s="4" t="s">
        <v>14</v>
      </c>
      <c r="C11" s="4" t="s">
        <v>15</v>
      </c>
      <c r="D11" s="4" t="s">
        <v>16</v>
      </c>
      <c r="E11" s="4" t="s">
        <v>17</v>
      </c>
      <c r="F11" s="4" t="s">
        <v>18</v>
      </c>
    </row>
    <row r="12" spans="1:9">
      <c r="A12" s="2" t="s">
        <v>10</v>
      </c>
      <c r="B12" s="2">
        <v>1</v>
      </c>
      <c r="C12" s="2">
        <v>207091789.87234685</v>
      </c>
      <c r="D12" s="2">
        <v>207091789.87234685</v>
      </c>
      <c r="E12" s="2">
        <v>23.043883674917932</v>
      </c>
      <c r="F12" s="2">
        <v>7.6573731566855028E-5</v>
      </c>
    </row>
    <row r="13" spans="1:9">
      <c r="A13" s="2" t="s">
        <v>11</v>
      </c>
      <c r="B13" s="2">
        <v>23</v>
      </c>
      <c r="C13" s="2">
        <v>206697414.12765315</v>
      </c>
      <c r="D13" s="2">
        <v>8986844.0925066583</v>
      </c>
      <c r="E13" s="2"/>
      <c r="F13" s="2"/>
    </row>
    <row r="14" spans="1:9" ht="13.5" thickBot="1">
      <c r="A14" s="3" t="s">
        <v>12</v>
      </c>
      <c r="B14" s="3">
        <v>24</v>
      </c>
      <c r="C14" s="3">
        <v>413789204</v>
      </c>
      <c r="D14" s="3"/>
      <c r="E14" s="3"/>
      <c r="F14" s="3"/>
    </row>
    <row r="15" spans="1:9" ht="13.5" thickBot="1"/>
    <row r="16" spans="1:9">
      <c r="A16" s="4"/>
      <c r="B16" s="4" t="s">
        <v>19</v>
      </c>
      <c r="C16" s="4" t="s">
        <v>7</v>
      </c>
      <c r="D16" s="4" t="s">
        <v>20</v>
      </c>
      <c r="E16" s="4" t="s">
        <v>21</v>
      </c>
      <c r="F16" s="4" t="s">
        <v>22</v>
      </c>
      <c r="G16" s="4" t="s">
        <v>23</v>
      </c>
      <c r="H16" s="4" t="s">
        <v>24</v>
      </c>
      <c r="I16" s="4" t="s">
        <v>25</v>
      </c>
    </row>
    <row r="17" spans="1:9">
      <c r="A17" s="2" t="s">
        <v>13</v>
      </c>
      <c r="B17" s="2">
        <v>7859.5517324876719</v>
      </c>
      <c r="C17" s="2">
        <v>1270.676289993552</v>
      </c>
      <c r="D17" s="2">
        <v>6.1853296503451363</v>
      </c>
      <c r="E17" s="2">
        <v>2.6069186783028234E-6</v>
      </c>
      <c r="F17" s="2">
        <v>5230.9575698182616</v>
      </c>
      <c r="G17" s="2">
        <v>10488.145895157082</v>
      </c>
      <c r="H17" s="2">
        <v>5230.9575698182616</v>
      </c>
      <c r="I17" s="2">
        <v>10488.145895157082</v>
      </c>
    </row>
    <row r="18" spans="1:9" ht="13.5" thickBot="1">
      <c r="A18" s="3" t="s">
        <v>0</v>
      </c>
      <c r="B18" s="3">
        <v>10.305143457331816</v>
      </c>
      <c r="C18" s="3">
        <v>2.1467239662253874</v>
      </c>
      <c r="D18" s="3">
        <v>4.8004045324241122</v>
      </c>
      <c r="E18" s="3">
        <v>7.6573731566854431E-5</v>
      </c>
      <c r="F18" s="3">
        <v>5.8643066124803145</v>
      </c>
      <c r="G18" s="3">
        <v>14.745980302183318</v>
      </c>
      <c r="H18" s="3">
        <v>5.8643066124803145</v>
      </c>
      <c r="I18" s="3">
        <v>14.745980302183318</v>
      </c>
    </row>
  </sheetData>
  <phoneticPr fontId="2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19"/>
  <sheetViews>
    <sheetView workbookViewId="0">
      <selection activeCell="G32" sqref="G32"/>
    </sheetView>
  </sheetViews>
  <sheetFormatPr defaultRowHeight="12.75"/>
  <sheetData>
    <row r="1" spans="1:9">
      <c r="A1" t="s">
        <v>2</v>
      </c>
    </row>
    <row r="2" spans="1:9" ht="13.5" thickBot="1"/>
    <row r="3" spans="1:9">
      <c r="A3" s="5" t="s">
        <v>3</v>
      </c>
      <c r="B3" s="5"/>
    </row>
    <row r="4" spans="1:9">
      <c r="A4" s="2" t="s">
        <v>4</v>
      </c>
      <c r="B4" s="2">
        <v>0.99995407374615053</v>
      </c>
    </row>
    <row r="5" spans="1:9">
      <c r="A5" s="2" t="s">
        <v>5</v>
      </c>
      <c r="B5" s="2">
        <v>0.99990814960152186</v>
      </c>
    </row>
    <row r="6" spans="1:9">
      <c r="A6" s="2" t="s">
        <v>6</v>
      </c>
      <c r="B6" s="2">
        <v>0.99989144952907127</v>
      </c>
    </row>
    <row r="7" spans="1:9">
      <c r="A7" s="2" t="s">
        <v>7</v>
      </c>
      <c r="B7" s="2">
        <v>0.70398249271059843</v>
      </c>
    </row>
    <row r="8" spans="1:9" ht="13.5" thickBot="1">
      <c r="A8" s="3" t="s">
        <v>8</v>
      </c>
      <c r="B8" s="3">
        <v>14</v>
      </c>
    </row>
    <row r="10" spans="1:9" ht="13.5" thickBot="1">
      <c r="A10" t="s">
        <v>9</v>
      </c>
    </row>
    <row r="11" spans="1:9">
      <c r="A11" s="4"/>
      <c r="B11" s="4" t="s">
        <v>14</v>
      </c>
      <c r="C11" s="4" t="s">
        <v>15</v>
      </c>
      <c r="D11" s="4" t="s">
        <v>16</v>
      </c>
      <c r="E11" s="4" t="s">
        <v>17</v>
      </c>
      <c r="F11" s="4" t="s">
        <v>18</v>
      </c>
    </row>
    <row r="12" spans="1:9">
      <c r="A12" s="2" t="s">
        <v>10</v>
      </c>
      <c r="B12" s="2">
        <v>2</v>
      </c>
      <c r="C12" s="2">
        <v>59346.548495149524</v>
      </c>
      <c r="D12" s="2">
        <v>29673.274247574762</v>
      </c>
      <c r="E12" s="2">
        <v>59874.47974021035</v>
      </c>
      <c r="F12" s="2">
        <v>6.2653559046511178E-23</v>
      </c>
    </row>
    <row r="13" spans="1:9">
      <c r="A13" s="2" t="s">
        <v>11</v>
      </c>
      <c r="B13" s="2">
        <v>11</v>
      </c>
      <c r="C13" s="2">
        <v>5.451504850473305</v>
      </c>
      <c r="D13" s="2">
        <v>0.49559135004302773</v>
      </c>
      <c r="E13" s="2"/>
      <c r="F13" s="2"/>
    </row>
    <row r="14" spans="1:9" ht="13.5" thickBot="1">
      <c r="A14" s="3" t="s">
        <v>12</v>
      </c>
      <c r="B14" s="3">
        <v>13</v>
      </c>
      <c r="C14" s="3">
        <v>59352</v>
      </c>
      <c r="D14" s="3"/>
      <c r="E14" s="3"/>
      <c r="F14" s="3"/>
    </row>
    <row r="15" spans="1:9" ht="13.5" thickBot="1"/>
    <row r="16" spans="1:9">
      <c r="A16" s="4"/>
      <c r="B16" s="4" t="s">
        <v>19</v>
      </c>
      <c r="C16" s="4" t="s">
        <v>7</v>
      </c>
      <c r="D16" s="4" t="s">
        <v>20</v>
      </c>
      <c r="E16" s="4" t="s">
        <v>21</v>
      </c>
      <c r="F16" s="4" t="s">
        <v>22</v>
      </c>
      <c r="G16" s="4" t="s">
        <v>23</v>
      </c>
      <c r="H16" s="4" t="s">
        <v>24</v>
      </c>
      <c r="I16" s="4" t="s">
        <v>25</v>
      </c>
    </row>
    <row r="17" spans="1:9">
      <c r="A17" s="2" t="s">
        <v>13</v>
      </c>
      <c r="B17" s="2">
        <v>2995.0593980840868</v>
      </c>
      <c r="C17" s="2">
        <v>41.668899963377839</v>
      </c>
      <c r="D17" s="2">
        <v>71.877572979281879</v>
      </c>
      <c r="E17" s="2">
        <v>4.6970977568425956E-16</v>
      </c>
      <c r="F17" s="2">
        <v>2903.346767684427</v>
      </c>
      <c r="G17" s="2">
        <v>3086.7720284837465</v>
      </c>
      <c r="H17" s="2">
        <v>2903.346767684427</v>
      </c>
      <c r="I17" s="2">
        <v>3086.7720284837465</v>
      </c>
    </row>
    <row r="18" spans="1:9">
      <c r="A18" s="2" t="s">
        <v>38</v>
      </c>
      <c r="B18" s="2">
        <v>300.17436208512629</v>
      </c>
      <c r="C18" s="2">
        <v>1.3773318209157719</v>
      </c>
      <c r="D18" s="2">
        <v>217.93903075988172</v>
      </c>
      <c r="E18" s="2">
        <v>2.3815016277068627E-21</v>
      </c>
      <c r="F18" s="2">
        <v>297.14287518865535</v>
      </c>
      <c r="G18" s="2">
        <v>303.20584898159723</v>
      </c>
      <c r="H18" s="2">
        <v>297.14287518865535</v>
      </c>
      <c r="I18" s="2">
        <v>303.20584898159723</v>
      </c>
    </row>
    <row r="19" spans="1:9" ht="13.5" thickBot="1">
      <c r="A19" s="3" t="s">
        <v>40</v>
      </c>
      <c r="B19" s="3">
        <v>8.9858018867638485</v>
      </c>
      <c r="C19" s="3">
        <v>2.6730751067987023E-2</v>
      </c>
      <c r="D19" s="3">
        <v>336.15972345518276</v>
      </c>
      <c r="E19" s="3">
        <v>2.0268870539269668E-23</v>
      </c>
      <c r="F19" s="3">
        <v>8.9269679003817206</v>
      </c>
      <c r="G19" s="3">
        <v>9.0446358731459764</v>
      </c>
      <c r="H19" s="3">
        <v>8.9269679003817206</v>
      </c>
      <c r="I19" s="3">
        <v>9.0446358731459764</v>
      </c>
    </row>
  </sheetData>
  <phoneticPr fontId="2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T32"/>
  <sheetViews>
    <sheetView tabSelected="1" topLeftCell="U1" workbookViewId="0">
      <selection activeCell="AC16" sqref="AC16"/>
    </sheetView>
  </sheetViews>
  <sheetFormatPr defaultRowHeight="12.75"/>
  <sheetData>
    <row r="1" spans="1:46" s="7" customFormat="1" ht="15">
      <c r="A1" s="6" t="s">
        <v>0</v>
      </c>
      <c r="B1" s="7" t="s">
        <v>1</v>
      </c>
      <c r="D1" s="6" t="s">
        <v>0</v>
      </c>
      <c r="E1" s="7" t="s">
        <v>1</v>
      </c>
      <c r="G1" s="6" t="s">
        <v>0</v>
      </c>
      <c r="H1" s="7" t="s">
        <v>1</v>
      </c>
      <c r="J1" s="1" t="s">
        <v>0</v>
      </c>
      <c r="K1" s="1" t="s">
        <v>30</v>
      </c>
      <c r="L1" s="7" t="s">
        <v>1</v>
      </c>
      <c r="O1" s="6" t="s">
        <v>32</v>
      </c>
      <c r="P1" s="7" t="s">
        <v>33</v>
      </c>
      <c r="Q1" s="7" t="s">
        <v>34</v>
      </c>
      <c r="R1" s="7" t="s">
        <v>35</v>
      </c>
      <c r="S1" s="7" t="s">
        <v>1</v>
      </c>
      <c r="U1" s="6" t="s">
        <v>32</v>
      </c>
      <c r="V1" s="7" t="s">
        <v>33</v>
      </c>
      <c r="W1" s="7" t="s">
        <v>34</v>
      </c>
      <c r="X1" s="7" t="s">
        <v>35</v>
      </c>
      <c r="Y1" s="7" t="s">
        <v>1</v>
      </c>
      <c r="AB1" s="6" t="s">
        <v>32</v>
      </c>
      <c r="AC1" s="7" t="s">
        <v>33</v>
      </c>
      <c r="AD1" s="7" t="s">
        <v>34</v>
      </c>
      <c r="AE1" s="7" t="s">
        <v>35</v>
      </c>
      <c r="AF1" s="7" t="s">
        <v>1</v>
      </c>
      <c r="AI1" s="6" t="s">
        <v>38</v>
      </c>
      <c r="AJ1" s="7" t="s">
        <v>39</v>
      </c>
      <c r="AK1" s="7" t="s">
        <v>40</v>
      </c>
      <c r="AL1" s="7" t="s">
        <v>41</v>
      </c>
      <c r="AN1" s="7" t="str">
        <f>AJ1</f>
        <v>Q</v>
      </c>
      <c r="AO1" s="7" t="str">
        <f>AI1</f>
        <v>P</v>
      </c>
      <c r="AP1" s="7" t="str">
        <f>AK1</f>
        <v>X1</v>
      </c>
      <c r="AR1" s="7" t="str">
        <f>AN1</f>
        <v>Q</v>
      </c>
      <c r="AS1" s="7" t="str">
        <f>AO1</f>
        <v>P</v>
      </c>
      <c r="AT1" s="7" t="str">
        <f>AL1</f>
        <v>X2</v>
      </c>
    </row>
    <row r="2" spans="1:46" ht="15">
      <c r="A2" s="1">
        <v>657</v>
      </c>
      <c r="B2">
        <v>17780</v>
      </c>
      <c r="D2" s="1">
        <v>657</v>
      </c>
      <c r="E2">
        <v>9896</v>
      </c>
      <c r="G2" s="1">
        <v>657</v>
      </c>
      <c r="H2">
        <v>4631</v>
      </c>
      <c r="J2" s="1">
        <v>9</v>
      </c>
      <c r="K2" s="1">
        <f>J2^2</f>
        <v>81</v>
      </c>
      <c r="L2">
        <v>4629</v>
      </c>
      <c r="O2" s="1">
        <v>28</v>
      </c>
      <c r="P2">
        <v>35</v>
      </c>
      <c r="Q2">
        <v>12</v>
      </c>
      <c r="R2">
        <v>69</v>
      </c>
      <c r="S2">
        <v>70</v>
      </c>
      <c r="U2" s="1">
        <v>67</v>
      </c>
      <c r="V2">
        <v>36</v>
      </c>
      <c r="W2">
        <v>0</v>
      </c>
      <c r="X2">
        <v>67</v>
      </c>
      <c r="Y2">
        <v>84</v>
      </c>
      <c r="AB2">
        <v>2</v>
      </c>
      <c r="AC2">
        <v>7</v>
      </c>
      <c r="AD2">
        <v>97</v>
      </c>
      <c r="AE2">
        <v>29</v>
      </c>
      <c r="AF2">
        <v>602</v>
      </c>
      <c r="AI2" s="1">
        <v>29.65</v>
      </c>
      <c r="AJ2">
        <v>12245</v>
      </c>
      <c r="AK2">
        <v>39</v>
      </c>
      <c r="AL2">
        <v>13</v>
      </c>
      <c r="AN2" s="7">
        <f t="shared" ref="AN2:AN15" si="0">AJ2</f>
        <v>12245</v>
      </c>
      <c r="AO2" s="7">
        <f t="shared" ref="AO2:AO15" si="1">AI2</f>
        <v>29.65</v>
      </c>
      <c r="AP2" s="7">
        <f t="shared" ref="AP2:AP15" si="2">AK2</f>
        <v>39</v>
      </c>
      <c r="AR2" s="7">
        <f t="shared" ref="AR2:AR15" si="3">AN2</f>
        <v>12245</v>
      </c>
      <c r="AS2" s="7">
        <f t="shared" ref="AS2:AS15" si="4">AO2</f>
        <v>29.65</v>
      </c>
      <c r="AT2" s="7">
        <f t="shared" ref="AT2:AT15" si="5">AL2</f>
        <v>13</v>
      </c>
    </row>
    <row r="3" spans="1:46" ht="15">
      <c r="A3" s="1">
        <v>889</v>
      </c>
      <c r="B3">
        <v>13798</v>
      </c>
      <c r="D3" s="1">
        <v>889</v>
      </c>
      <c r="E3">
        <v>3130</v>
      </c>
      <c r="G3" s="1">
        <v>889</v>
      </c>
      <c r="H3">
        <v>4377</v>
      </c>
      <c r="J3" s="1">
        <v>58</v>
      </c>
      <c r="K3" s="1">
        <f t="shared" ref="K3:K26" si="6">J3^2</f>
        <v>3364</v>
      </c>
      <c r="L3">
        <v>9872</v>
      </c>
      <c r="O3" s="1">
        <v>34</v>
      </c>
      <c r="P3">
        <v>21</v>
      </c>
      <c r="Q3">
        <v>60</v>
      </c>
      <c r="R3">
        <v>44</v>
      </c>
      <c r="S3">
        <v>15</v>
      </c>
      <c r="U3" s="1">
        <v>68</v>
      </c>
      <c r="V3">
        <v>64</v>
      </c>
      <c r="W3">
        <v>96</v>
      </c>
      <c r="X3">
        <v>81</v>
      </c>
      <c r="Y3">
        <v>90</v>
      </c>
      <c r="AB3">
        <v>4</v>
      </c>
      <c r="AC3">
        <v>11</v>
      </c>
      <c r="AD3">
        <v>23</v>
      </c>
      <c r="AE3">
        <v>77</v>
      </c>
      <c r="AF3">
        <v>396</v>
      </c>
      <c r="AI3" s="1">
        <v>30.24</v>
      </c>
      <c r="AJ3">
        <v>12144</v>
      </c>
      <c r="AK3">
        <v>8</v>
      </c>
      <c r="AL3">
        <v>30</v>
      </c>
      <c r="AN3" s="7">
        <f t="shared" si="0"/>
        <v>12144</v>
      </c>
      <c r="AO3" s="7">
        <f t="shared" si="1"/>
        <v>30.24</v>
      </c>
      <c r="AP3" s="7">
        <f t="shared" si="2"/>
        <v>8</v>
      </c>
      <c r="AR3" s="7">
        <f t="shared" si="3"/>
        <v>12144</v>
      </c>
      <c r="AS3" s="7">
        <f t="shared" si="4"/>
        <v>30.24</v>
      </c>
      <c r="AT3" s="7">
        <f t="shared" si="5"/>
        <v>30</v>
      </c>
    </row>
    <row r="4" spans="1:46" ht="15">
      <c r="A4" s="1">
        <v>814</v>
      </c>
      <c r="B4">
        <v>11531</v>
      </c>
      <c r="D4" s="1">
        <v>814</v>
      </c>
      <c r="E4">
        <v>1763</v>
      </c>
      <c r="G4" s="1">
        <v>814</v>
      </c>
      <c r="H4">
        <v>3838</v>
      </c>
      <c r="J4" s="1">
        <v>49</v>
      </c>
      <c r="K4" s="1">
        <f t="shared" si="6"/>
        <v>2401</v>
      </c>
      <c r="L4">
        <v>9989</v>
      </c>
      <c r="O4" s="1">
        <v>97</v>
      </c>
      <c r="P4">
        <v>65</v>
      </c>
      <c r="Q4">
        <v>69</v>
      </c>
      <c r="R4">
        <v>46</v>
      </c>
      <c r="S4">
        <v>1731</v>
      </c>
      <c r="U4" s="1">
        <v>49</v>
      </c>
      <c r="V4">
        <v>1</v>
      </c>
      <c r="W4">
        <v>31</v>
      </c>
      <c r="X4">
        <v>96</v>
      </c>
      <c r="Y4">
        <v>78</v>
      </c>
      <c r="AB4">
        <v>6</v>
      </c>
      <c r="AC4">
        <v>15</v>
      </c>
      <c r="AD4">
        <v>16</v>
      </c>
      <c r="AE4">
        <v>88</v>
      </c>
      <c r="AF4">
        <v>481</v>
      </c>
      <c r="AI4" s="1">
        <v>29.83</v>
      </c>
      <c r="AJ4">
        <v>12075</v>
      </c>
      <c r="AK4">
        <v>14</v>
      </c>
      <c r="AL4">
        <v>1</v>
      </c>
      <c r="AN4" s="7">
        <f t="shared" si="0"/>
        <v>12075</v>
      </c>
      <c r="AO4" s="7">
        <f t="shared" si="1"/>
        <v>29.83</v>
      </c>
      <c r="AP4" s="7">
        <f t="shared" si="2"/>
        <v>14</v>
      </c>
      <c r="AR4" s="7">
        <f t="shared" si="3"/>
        <v>12075</v>
      </c>
      <c r="AS4" s="7">
        <f t="shared" si="4"/>
        <v>29.83</v>
      </c>
      <c r="AT4" s="7">
        <f t="shared" si="5"/>
        <v>1</v>
      </c>
    </row>
    <row r="5" spans="1:46" ht="15">
      <c r="A5" s="1">
        <v>401</v>
      </c>
      <c r="B5">
        <v>8638</v>
      </c>
      <c r="D5" s="1">
        <v>401</v>
      </c>
      <c r="E5">
        <v>3826</v>
      </c>
      <c r="G5" s="1">
        <v>401</v>
      </c>
      <c r="H5">
        <v>2546</v>
      </c>
      <c r="J5" s="1">
        <v>75</v>
      </c>
      <c r="K5" s="1">
        <f t="shared" si="6"/>
        <v>5625</v>
      </c>
      <c r="L5">
        <v>8325</v>
      </c>
      <c r="O5" s="1">
        <v>89</v>
      </c>
      <c r="P5">
        <v>76</v>
      </c>
      <c r="Q5">
        <v>53</v>
      </c>
      <c r="R5">
        <v>51</v>
      </c>
      <c r="S5">
        <v>2072</v>
      </c>
      <c r="U5" s="1">
        <v>14</v>
      </c>
      <c r="V5">
        <v>60</v>
      </c>
      <c r="W5">
        <v>22</v>
      </c>
      <c r="X5">
        <v>92</v>
      </c>
      <c r="Y5">
        <v>27</v>
      </c>
      <c r="AB5">
        <v>8</v>
      </c>
      <c r="AC5">
        <v>19</v>
      </c>
      <c r="AD5">
        <v>25</v>
      </c>
      <c r="AE5">
        <v>99</v>
      </c>
      <c r="AF5">
        <v>593</v>
      </c>
      <c r="AI5" s="1">
        <v>30.16</v>
      </c>
      <c r="AJ5">
        <v>12247</v>
      </c>
      <c r="AK5">
        <v>22</v>
      </c>
      <c r="AL5">
        <v>39</v>
      </c>
      <c r="AN5" s="7">
        <f t="shared" si="0"/>
        <v>12247</v>
      </c>
      <c r="AO5" s="7">
        <f t="shared" si="1"/>
        <v>30.16</v>
      </c>
      <c r="AP5" s="7">
        <f t="shared" si="2"/>
        <v>22</v>
      </c>
      <c r="AR5" s="7">
        <f t="shared" si="3"/>
        <v>12247</v>
      </c>
      <c r="AS5" s="7">
        <f t="shared" si="4"/>
        <v>30.16</v>
      </c>
      <c r="AT5" s="7">
        <f t="shared" si="5"/>
        <v>39</v>
      </c>
    </row>
    <row r="6" spans="1:46" ht="15">
      <c r="A6" s="1">
        <v>890</v>
      </c>
      <c r="B6">
        <v>18419</v>
      </c>
      <c r="D6" s="1">
        <v>890</v>
      </c>
      <c r="E6">
        <v>7739</v>
      </c>
      <c r="G6" s="1">
        <v>890</v>
      </c>
      <c r="H6">
        <v>5186</v>
      </c>
      <c r="J6" s="1">
        <v>41</v>
      </c>
      <c r="K6" s="1">
        <f t="shared" si="6"/>
        <v>1681</v>
      </c>
      <c r="L6">
        <v>9685</v>
      </c>
      <c r="O6" s="1">
        <v>60</v>
      </c>
      <c r="P6">
        <v>90</v>
      </c>
      <c r="Q6">
        <v>51</v>
      </c>
      <c r="R6">
        <v>56</v>
      </c>
      <c r="S6">
        <v>2530</v>
      </c>
      <c r="U6" s="1">
        <v>73</v>
      </c>
      <c r="V6">
        <v>69</v>
      </c>
      <c r="W6">
        <v>31</v>
      </c>
      <c r="X6">
        <v>8</v>
      </c>
      <c r="Y6">
        <v>85</v>
      </c>
      <c r="AB6">
        <v>10.01</v>
      </c>
      <c r="AC6">
        <v>23</v>
      </c>
      <c r="AD6">
        <v>83</v>
      </c>
      <c r="AE6">
        <v>42</v>
      </c>
      <c r="AF6">
        <v>747</v>
      </c>
      <c r="AI6" s="1">
        <v>30.05</v>
      </c>
      <c r="AJ6">
        <v>12123</v>
      </c>
      <c r="AK6">
        <v>12</v>
      </c>
      <c r="AL6">
        <v>18</v>
      </c>
      <c r="AN6" s="7">
        <f t="shared" si="0"/>
        <v>12123</v>
      </c>
      <c r="AO6" s="7">
        <f t="shared" si="1"/>
        <v>30.05</v>
      </c>
      <c r="AP6" s="7">
        <f t="shared" si="2"/>
        <v>12</v>
      </c>
      <c r="AR6" s="7">
        <f t="shared" si="3"/>
        <v>12123</v>
      </c>
      <c r="AS6" s="7">
        <f t="shared" si="4"/>
        <v>30.05</v>
      </c>
      <c r="AT6" s="7">
        <f t="shared" si="5"/>
        <v>18</v>
      </c>
    </row>
    <row r="7" spans="1:46" ht="15">
      <c r="A7" s="1">
        <v>203</v>
      </c>
      <c r="B7">
        <v>13286</v>
      </c>
      <c r="D7" s="1">
        <v>203</v>
      </c>
      <c r="E7">
        <v>10850</v>
      </c>
      <c r="G7" s="1">
        <v>203</v>
      </c>
      <c r="H7">
        <v>2981</v>
      </c>
      <c r="J7" s="1">
        <v>60</v>
      </c>
      <c r="K7" s="1">
        <f t="shared" si="6"/>
        <v>3600</v>
      </c>
      <c r="L7">
        <v>9780</v>
      </c>
      <c r="O7" s="1">
        <v>85</v>
      </c>
      <c r="P7">
        <v>20</v>
      </c>
      <c r="Q7">
        <v>88</v>
      </c>
      <c r="R7">
        <v>45</v>
      </c>
      <c r="S7">
        <v>-50</v>
      </c>
      <c r="U7" s="1">
        <v>88</v>
      </c>
      <c r="V7">
        <v>33</v>
      </c>
      <c r="W7">
        <v>55</v>
      </c>
      <c r="X7">
        <v>95</v>
      </c>
      <c r="Y7">
        <v>9</v>
      </c>
      <c r="AB7">
        <v>12</v>
      </c>
      <c r="AC7">
        <v>27</v>
      </c>
      <c r="AD7">
        <v>11</v>
      </c>
      <c r="AE7">
        <v>44</v>
      </c>
      <c r="AF7">
        <v>409</v>
      </c>
      <c r="AI7" s="1">
        <v>29.7</v>
      </c>
      <c r="AJ7">
        <v>12144</v>
      </c>
      <c r="AK7">
        <v>26</v>
      </c>
      <c r="AL7">
        <v>3</v>
      </c>
      <c r="AN7" s="7">
        <f t="shared" si="0"/>
        <v>12144</v>
      </c>
      <c r="AO7" s="7">
        <f t="shared" si="1"/>
        <v>29.7</v>
      </c>
      <c r="AP7" s="7">
        <f t="shared" si="2"/>
        <v>26</v>
      </c>
      <c r="AR7" s="7">
        <f t="shared" si="3"/>
        <v>12144</v>
      </c>
      <c r="AS7" s="7">
        <f t="shared" si="4"/>
        <v>29.7</v>
      </c>
      <c r="AT7" s="7">
        <f t="shared" si="5"/>
        <v>3</v>
      </c>
    </row>
    <row r="8" spans="1:46" ht="15">
      <c r="A8" s="1">
        <v>168</v>
      </c>
      <c r="B8">
        <v>8257</v>
      </c>
      <c r="D8" s="1">
        <v>168</v>
      </c>
      <c r="E8">
        <v>6241</v>
      </c>
      <c r="G8" s="1">
        <v>168</v>
      </c>
      <c r="H8">
        <v>2036</v>
      </c>
      <c r="J8" s="1">
        <v>73</v>
      </c>
      <c r="K8" s="1">
        <f t="shared" si="6"/>
        <v>5329</v>
      </c>
      <c r="L8">
        <v>8597</v>
      </c>
      <c r="O8" s="1">
        <v>84</v>
      </c>
      <c r="P8">
        <v>64</v>
      </c>
      <c r="Q8">
        <v>67</v>
      </c>
      <c r="R8">
        <v>9</v>
      </c>
      <c r="S8">
        <v>2433</v>
      </c>
      <c r="U8" s="1">
        <v>36</v>
      </c>
      <c r="V8">
        <v>98</v>
      </c>
      <c r="W8">
        <v>60</v>
      </c>
      <c r="X8">
        <v>93</v>
      </c>
      <c r="Y8">
        <v>41</v>
      </c>
      <c r="AB8">
        <v>14</v>
      </c>
      <c r="AC8">
        <v>31</v>
      </c>
      <c r="AD8">
        <v>24</v>
      </c>
      <c r="AE8">
        <v>89</v>
      </c>
      <c r="AF8">
        <v>545</v>
      </c>
      <c r="AI8" s="1">
        <v>30.29</v>
      </c>
      <c r="AJ8">
        <v>12132</v>
      </c>
      <c r="AK8">
        <v>5</v>
      </c>
      <c r="AL8">
        <v>31</v>
      </c>
      <c r="AN8" s="7">
        <f t="shared" si="0"/>
        <v>12132</v>
      </c>
      <c r="AO8" s="7">
        <f t="shared" si="1"/>
        <v>30.29</v>
      </c>
      <c r="AP8" s="7">
        <f t="shared" si="2"/>
        <v>5</v>
      </c>
      <c r="AR8" s="7">
        <f t="shared" si="3"/>
        <v>12132</v>
      </c>
      <c r="AS8" s="7">
        <f t="shared" si="4"/>
        <v>30.29</v>
      </c>
      <c r="AT8" s="7">
        <f t="shared" si="5"/>
        <v>31</v>
      </c>
    </row>
    <row r="9" spans="1:46" ht="15">
      <c r="A9" s="1">
        <v>138</v>
      </c>
      <c r="B9">
        <v>13437</v>
      </c>
      <c r="D9" s="1">
        <v>138</v>
      </c>
      <c r="E9">
        <v>11781</v>
      </c>
      <c r="G9" s="1">
        <v>138</v>
      </c>
      <c r="H9">
        <v>2884</v>
      </c>
      <c r="J9" s="1">
        <v>22</v>
      </c>
      <c r="K9" s="1">
        <f t="shared" si="6"/>
        <v>484</v>
      </c>
      <c r="L9">
        <v>7424</v>
      </c>
      <c r="O9" s="1">
        <v>92</v>
      </c>
      <c r="P9">
        <v>69</v>
      </c>
      <c r="Q9">
        <v>87</v>
      </c>
      <c r="R9">
        <v>22</v>
      </c>
      <c r="S9">
        <v>2370</v>
      </c>
      <c r="U9" s="1">
        <v>19</v>
      </c>
      <c r="V9">
        <v>78</v>
      </c>
      <c r="W9">
        <v>6</v>
      </c>
      <c r="X9">
        <v>25</v>
      </c>
      <c r="Y9">
        <v>88</v>
      </c>
      <c r="AB9">
        <v>16</v>
      </c>
      <c r="AC9">
        <v>35</v>
      </c>
      <c r="AD9">
        <v>39</v>
      </c>
      <c r="AE9">
        <v>16</v>
      </c>
      <c r="AF9">
        <v>508</v>
      </c>
      <c r="AI9" s="1">
        <v>29.58</v>
      </c>
      <c r="AJ9">
        <v>12225</v>
      </c>
      <c r="AK9">
        <v>39</v>
      </c>
      <c r="AL9">
        <v>7</v>
      </c>
      <c r="AN9" s="7">
        <f t="shared" si="0"/>
        <v>12225</v>
      </c>
      <c r="AO9" s="7">
        <f t="shared" si="1"/>
        <v>29.58</v>
      </c>
      <c r="AP9" s="7">
        <f t="shared" si="2"/>
        <v>39</v>
      </c>
      <c r="AR9" s="7">
        <f t="shared" si="3"/>
        <v>12225</v>
      </c>
      <c r="AS9" s="7">
        <f t="shared" si="4"/>
        <v>29.58</v>
      </c>
      <c r="AT9" s="7">
        <f t="shared" si="5"/>
        <v>7</v>
      </c>
    </row>
    <row r="10" spans="1:46" ht="15">
      <c r="A10" s="1">
        <v>565</v>
      </c>
      <c r="B10">
        <v>17219</v>
      </c>
      <c r="D10" s="1">
        <v>565</v>
      </c>
      <c r="E10">
        <v>10439</v>
      </c>
      <c r="G10" s="1">
        <v>565</v>
      </c>
      <c r="H10">
        <v>4357</v>
      </c>
      <c r="J10" s="1">
        <v>23</v>
      </c>
      <c r="K10" s="1">
        <f t="shared" si="6"/>
        <v>529</v>
      </c>
      <c r="L10">
        <v>7597</v>
      </c>
      <c r="O10" s="1">
        <v>62</v>
      </c>
      <c r="P10">
        <v>75</v>
      </c>
      <c r="Q10">
        <v>95</v>
      </c>
      <c r="R10">
        <v>59</v>
      </c>
      <c r="S10">
        <v>1872</v>
      </c>
      <c r="U10" s="1">
        <v>79</v>
      </c>
      <c r="V10">
        <v>46</v>
      </c>
      <c r="W10">
        <v>49</v>
      </c>
      <c r="X10">
        <v>8</v>
      </c>
      <c r="Y10">
        <v>2</v>
      </c>
      <c r="AB10">
        <v>18</v>
      </c>
      <c r="AC10">
        <v>39</v>
      </c>
      <c r="AD10">
        <v>43</v>
      </c>
      <c r="AE10">
        <v>80</v>
      </c>
      <c r="AF10">
        <v>738</v>
      </c>
      <c r="AI10" s="1">
        <v>30.26</v>
      </c>
      <c r="AJ10">
        <v>12168</v>
      </c>
      <c r="AK10">
        <v>10</v>
      </c>
      <c r="AL10">
        <v>34</v>
      </c>
      <c r="AN10" s="7">
        <f t="shared" si="0"/>
        <v>12168</v>
      </c>
      <c r="AO10" s="7">
        <f t="shared" si="1"/>
        <v>30.26</v>
      </c>
      <c r="AP10" s="7">
        <f t="shared" si="2"/>
        <v>10</v>
      </c>
      <c r="AR10" s="7">
        <f t="shared" si="3"/>
        <v>12168</v>
      </c>
      <c r="AS10" s="7">
        <f t="shared" si="4"/>
        <v>30.26</v>
      </c>
      <c r="AT10" s="7">
        <f t="shared" si="5"/>
        <v>34</v>
      </c>
    </row>
    <row r="11" spans="1:46" ht="15">
      <c r="A11" s="1">
        <v>371</v>
      </c>
      <c r="B11">
        <v>13137</v>
      </c>
      <c r="D11" s="1">
        <v>371</v>
      </c>
      <c r="E11">
        <v>8685</v>
      </c>
      <c r="G11" s="1">
        <v>371</v>
      </c>
      <c r="H11">
        <v>3275</v>
      </c>
      <c r="J11" s="1">
        <v>31</v>
      </c>
      <c r="K11" s="1">
        <f t="shared" si="6"/>
        <v>961</v>
      </c>
      <c r="L11">
        <v>8765</v>
      </c>
      <c r="O11" s="1">
        <v>25</v>
      </c>
      <c r="P11">
        <v>94</v>
      </c>
      <c r="Q11">
        <v>99</v>
      </c>
      <c r="R11">
        <v>77</v>
      </c>
      <c r="S11">
        <v>2271</v>
      </c>
      <c r="U11" s="1">
        <v>86</v>
      </c>
      <c r="V11">
        <v>5</v>
      </c>
      <c r="W11">
        <v>51</v>
      </c>
      <c r="X11">
        <v>17</v>
      </c>
      <c r="Y11">
        <v>10</v>
      </c>
      <c r="AB11">
        <v>20</v>
      </c>
      <c r="AC11">
        <v>43</v>
      </c>
      <c r="AD11">
        <v>58</v>
      </c>
      <c r="AE11">
        <v>27</v>
      </c>
      <c r="AF11">
        <v>606</v>
      </c>
      <c r="AI11" s="1">
        <v>30.06</v>
      </c>
      <c r="AJ11">
        <v>12081</v>
      </c>
      <c r="AK11">
        <v>7</v>
      </c>
      <c r="AL11">
        <v>13</v>
      </c>
      <c r="AN11" s="7">
        <f t="shared" si="0"/>
        <v>12081</v>
      </c>
      <c r="AO11" s="7">
        <f t="shared" si="1"/>
        <v>30.06</v>
      </c>
      <c r="AP11" s="7">
        <f t="shared" si="2"/>
        <v>7</v>
      </c>
      <c r="AR11" s="7">
        <f t="shared" si="3"/>
        <v>12081</v>
      </c>
      <c r="AS11" s="7">
        <f t="shared" si="4"/>
        <v>30.06</v>
      </c>
      <c r="AT11" s="7">
        <f t="shared" si="5"/>
        <v>13</v>
      </c>
    </row>
    <row r="12" spans="1:46" ht="15">
      <c r="A12" s="1">
        <v>897</v>
      </c>
      <c r="B12">
        <v>17521</v>
      </c>
      <c r="D12" s="1">
        <v>897</v>
      </c>
      <c r="E12">
        <v>6757</v>
      </c>
      <c r="G12" s="1">
        <v>897</v>
      </c>
      <c r="H12">
        <v>5042</v>
      </c>
      <c r="J12" s="1">
        <v>63</v>
      </c>
      <c r="K12" s="1">
        <f t="shared" si="6"/>
        <v>3969</v>
      </c>
      <c r="L12">
        <v>9597</v>
      </c>
      <c r="O12" s="1">
        <v>48</v>
      </c>
      <c r="P12">
        <v>64</v>
      </c>
      <c r="Q12">
        <v>76</v>
      </c>
      <c r="R12">
        <v>92</v>
      </c>
      <c r="S12">
        <v>770</v>
      </c>
      <c r="U12" s="1">
        <v>10</v>
      </c>
      <c r="V12">
        <v>54</v>
      </c>
      <c r="W12">
        <v>52</v>
      </c>
      <c r="X12">
        <v>88</v>
      </c>
      <c r="Y12">
        <v>2</v>
      </c>
      <c r="AB12">
        <v>22</v>
      </c>
      <c r="AC12">
        <v>47</v>
      </c>
      <c r="AD12">
        <v>20</v>
      </c>
      <c r="AE12">
        <v>68</v>
      </c>
      <c r="AF12">
        <v>542</v>
      </c>
      <c r="AI12" s="1">
        <v>29.8</v>
      </c>
      <c r="AJ12">
        <v>12094</v>
      </c>
      <c r="AK12">
        <v>17</v>
      </c>
      <c r="AL12">
        <v>2</v>
      </c>
      <c r="AN12" s="7">
        <f t="shared" si="0"/>
        <v>12094</v>
      </c>
      <c r="AO12" s="7">
        <f t="shared" si="1"/>
        <v>29.8</v>
      </c>
      <c r="AP12" s="7">
        <f t="shared" si="2"/>
        <v>17</v>
      </c>
      <c r="AR12" s="7">
        <f t="shared" si="3"/>
        <v>12094</v>
      </c>
      <c r="AS12" s="7">
        <f t="shared" si="4"/>
        <v>29.8</v>
      </c>
      <c r="AT12" s="7">
        <f t="shared" si="5"/>
        <v>2</v>
      </c>
    </row>
    <row r="13" spans="1:46" ht="15">
      <c r="A13" s="1">
        <v>92</v>
      </c>
      <c r="B13">
        <v>4011</v>
      </c>
      <c r="D13" s="1">
        <v>92</v>
      </c>
      <c r="E13">
        <v>2907</v>
      </c>
      <c r="G13" s="1">
        <v>92</v>
      </c>
      <c r="H13">
        <v>1150</v>
      </c>
      <c r="J13" s="1">
        <v>13</v>
      </c>
      <c r="K13" s="1">
        <f t="shared" si="6"/>
        <v>169</v>
      </c>
      <c r="L13">
        <v>5597</v>
      </c>
      <c r="AI13" s="1">
        <v>29.93</v>
      </c>
      <c r="AJ13">
        <v>12187</v>
      </c>
      <c r="AK13">
        <v>23</v>
      </c>
      <c r="AL13">
        <v>20</v>
      </c>
      <c r="AN13" s="7">
        <f t="shared" si="0"/>
        <v>12187</v>
      </c>
      <c r="AO13" s="7">
        <f t="shared" si="1"/>
        <v>29.93</v>
      </c>
      <c r="AP13" s="7">
        <f t="shared" si="2"/>
        <v>23</v>
      </c>
      <c r="AR13" s="7">
        <f t="shared" si="3"/>
        <v>12187</v>
      </c>
      <c r="AS13" s="7">
        <f t="shared" si="4"/>
        <v>29.93</v>
      </c>
      <c r="AT13" s="7">
        <f t="shared" si="5"/>
        <v>20</v>
      </c>
    </row>
    <row r="14" spans="1:46" ht="15">
      <c r="A14" s="1">
        <v>223</v>
      </c>
      <c r="B14">
        <v>9842</v>
      </c>
      <c r="D14" s="1">
        <v>223</v>
      </c>
      <c r="E14">
        <v>7166</v>
      </c>
      <c r="G14" s="1">
        <v>223</v>
      </c>
      <c r="H14">
        <v>2418</v>
      </c>
      <c r="J14" s="1">
        <v>93</v>
      </c>
      <c r="K14" s="1">
        <f t="shared" si="6"/>
        <v>8649</v>
      </c>
      <c r="L14">
        <v>4797</v>
      </c>
      <c r="AI14" s="1">
        <v>29.8</v>
      </c>
      <c r="AJ14">
        <v>12290</v>
      </c>
      <c r="AK14">
        <v>39</v>
      </c>
      <c r="AL14">
        <v>26</v>
      </c>
      <c r="AN14" s="7">
        <f t="shared" si="0"/>
        <v>12290</v>
      </c>
      <c r="AO14" s="7">
        <f t="shared" si="1"/>
        <v>29.8</v>
      </c>
      <c r="AP14" s="7">
        <f t="shared" si="2"/>
        <v>39</v>
      </c>
      <c r="AR14" s="7">
        <f t="shared" si="3"/>
        <v>12290</v>
      </c>
      <c r="AS14" s="7">
        <f t="shared" si="4"/>
        <v>29.8</v>
      </c>
      <c r="AT14" s="7">
        <f t="shared" si="5"/>
        <v>26</v>
      </c>
    </row>
    <row r="15" spans="1:46" ht="15">
      <c r="A15" s="1">
        <v>523</v>
      </c>
      <c r="B15">
        <v>11393</v>
      </c>
      <c r="D15" s="1">
        <v>523</v>
      </c>
      <c r="E15">
        <v>5117</v>
      </c>
      <c r="G15" s="1">
        <v>523</v>
      </c>
      <c r="H15">
        <v>3260</v>
      </c>
      <c r="J15" s="1">
        <v>21</v>
      </c>
      <c r="K15" s="1">
        <f t="shared" si="6"/>
        <v>441</v>
      </c>
      <c r="L15">
        <v>7245</v>
      </c>
      <c r="P15" s="8" t="s">
        <v>31</v>
      </c>
      <c r="V15" s="8" t="s">
        <v>36</v>
      </c>
      <c r="AC15" s="8" t="s">
        <v>37</v>
      </c>
      <c r="AI15" s="1">
        <v>29.9</v>
      </c>
      <c r="AJ15">
        <v>12113</v>
      </c>
      <c r="AK15">
        <v>16</v>
      </c>
      <c r="AL15">
        <v>9</v>
      </c>
      <c r="AN15" s="7">
        <f t="shared" si="0"/>
        <v>12113</v>
      </c>
      <c r="AO15" s="7">
        <f t="shared" si="1"/>
        <v>29.9</v>
      </c>
      <c r="AP15" s="7">
        <f t="shared" si="2"/>
        <v>16</v>
      </c>
      <c r="AR15" s="7">
        <f t="shared" si="3"/>
        <v>12113</v>
      </c>
      <c r="AS15" s="7">
        <f t="shared" si="4"/>
        <v>29.9</v>
      </c>
      <c r="AT15" s="7">
        <f t="shared" si="5"/>
        <v>9</v>
      </c>
    </row>
    <row r="16" spans="1:46" ht="15">
      <c r="A16" s="1">
        <v>468</v>
      </c>
      <c r="B16">
        <v>7047</v>
      </c>
      <c r="D16" s="1">
        <v>468</v>
      </c>
      <c r="E16">
        <v>1431</v>
      </c>
      <c r="G16" s="1">
        <v>468</v>
      </c>
      <c r="H16">
        <v>2396</v>
      </c>
      <c r="J16" s="1">
        <v>35</v>
      </c>
      <c r="K16" s="1">
        <f t="shared" si="6"/>
        <v>1225</v>
      </c>
      <c r="L16">
        <v>9205</v>
      </c>
    </row>
    <row r="17" spans="1:45" ht="15">
      <c r="A17" s="1">
        <v>232</v>
      </c>
      <c r="B17">
        <v>8571</v>
      </c>
      <c r="D17" s="1">
        <v>232</v>
      </c>
      <c r="E17">
        <v>5787</v>
      </c>
      <c r="G17" s="1">
        <v>232</v>
      </c>
      <c r="H17">
        <v>2213</v>
      </c>
      <c r="J17" s="1">
        <v>82</v>
      </c>
      <c r="K17" s="1">
        <f t="shared" si="6"/>
        <v>6724</v>
      </c>
      <c r="L17">
        <v>7184</v>
      </c>
      <c r="AJ17" t="s">
        <v>26</v>
      </c>
      <c r="AO17" t="s">
        <v>27</v>
      </c>
      <c r="AS17" t="s">
        <v>28</v>
      </c>
    </row>
    <row r="18" spans="1:45" ht="15">
      <c r="A18" s="1">
        <v>794</v>
      </c>
      <c r="B18">
        <v>17722</v>
      </c>
      <c r="D18" s="1">
        <v>794</v>
      </c>
      <c r="E18">
        <v>8194</v>
      </c>
      <c r="G18" s="1">
        <v>794</v>
      </c>
      <c r="H18">
        <v>4881</v>
      </c>
      <c r="J18" s="1">
        <v>9</v>
      </c>
      <c r="K18" s="1">
        <f t="shared" si="6"/>
        <v>81</v>
      </c>
      <c r="L18">
        <v>4629</v>
      </c>
      <c r="AI18" t="s">
        <v>42</v>
      </c>
    </row>
    <row r="19" spans="1:45" ht="15">
      <c r="A19" s="1">
        <v>520</v>
      </c>
      <c r="B19">
        <v>11932</v>
      </c>
      <c r="D19" s="1">
        <v>520</v>
      </c>
      <c r="E19">
        <v>5692</v>
      </c>
      <c r="G19" s="1">
        <v>520</v>
      </c>
      <c r="H19">
        <v>3348</v>
      </c>
      <c r="J19" s="1">
        <v>96</v>
      </c>
      <c r="K19" s="1">
        <f t="shared" si="6"/>
        <v>9216</v>
      </c>
      <c r="L19">
        <v>4020</v>
      </c>
    </row>
    <row r="20" spans="1:45" ht="15">
      <c r="A20" s="1">
        <v>195</v>
      </c>
      <c r="B20">
        <v>13416</v>
      </c>
      <c r="D20" s="1">
        <v>195</v>
      </c>
      <c r="E20">
        <v>11076</v>
      </c>
      <c r="G20" s="1">
        <v>195</v>
      </c>
      <c r="H20">
        <v>2989</v>
      </c>
      <c r="J20" s="1">
        <v>21</v>
      </c>
      <c r="K20" s="1">
        <f t="shared" si="6"/>
        <v>441</v>
      </c>
      <c r="L20">
        <v>7245</v>
      </c>
    </row>
    <row r="21" spans="1:45" ht="15">
      <c r="A21" s="1">
        <v>900</v>
      </c>
      <c r="B21">
        <v>21193</v>
      </c>
      <c r="D21" s="1">
        <v>900</v>
      </c>
      <c r="E21">
        <v>10393</v>
      </c>
      <c r="G21" s="1">
        <v>900</v>
      </c>
      <c r="H21">
        <v>5689</v>
      </c>
      <c r="J21" s="1">
        <v>80</v>
      </c>
      <c r="K21" s="1">
        <f t="shared" si="6"/>
        <v>6400</v>
      </c>
      <c r="L21">
        <v>7540</v>
      </c>
    </row>
    <row r="22" spans="1:45" ht="15">
      <c r="A22" s="1">
        <v>834</v>
      </c>
      <c r="B22">
        <v>17784</v>
      </c>
      <c r="D22" s="1">
        <v>834</v>
      </c>
      <c r="E22">
        <v>7776</v>
      </c>
      <c r="G22" s="1">
        <v>834</v>
      </c>
      <c r="H22">
        <v>4968</v>
      </c>
      <c r="J22" s="1">
        <v>3</v>
      </c>
      <c r="K22" s="1">
        <f t="shared" si="6"/>
        <v>9</v>
      </c>
      <c r="L22">
        <v>2997</v>
      </c>
    </row>
    <row r="23" spans="1:45" ht="15">
      <c r="A23" s="1">
        <v>692</v>
      </c>
      <c r="B23">
        <v>15979</v>
      </c>
      <c r="D23" s="1">
        <v>692</v>
      </c>
      <c r="E23">
        <v>7675</v>
      </c>
      <c r="G23" s="1">
        <v>692</v>
      </c>
      <c r="H23">
        <v>4383</v>
      </c>
      <c r="J23" s="1">
        <v>78</v>
      </c>
      <c r="K23" s="1">
        <f t="shared" si="6"/>
        <v>6084</v>
      </c>
      <c r="L23">
        <v>7872</v>
      </c>
    </row>
    <row r="24" spans="1:45" ht="15">
      <c r="A24" s="1">
        <v>203</v>
      </c>
      <c r="B24">
        <v>12007</v>
      </c>
      <c r="D24" s="1">
        <v>203</v>
      </c>
      <c r="E24">
        <v>9571</v>
      </c>
      <c r="G24" s="1">
        <v>203</v>
      </c>
      <c r="H24">
        <v>2758</v>
      </c>
      <c r="J24" s="1">
        <v>35</v>
      </c>
      <c r="K24" s="1">
        <f t="shared" si="6"/>
        <v>1225</v>
      </c>
      <c r="L24">
        <v>9205</v>
      </c>
    </row>
    <row r="25" spans="1:45" ht="15">
      <c r="A25" s="1">
        <v>852</v>
      </c>
      <c r="B25">
        <v>15475</v>
      </c>
      <c r="D25" s="1">
        <v>852</v>
      </c>
      <c r="E25">
        <v>5251</v>
      </c>
      <c r="G25" s="1">
        <v>852</v>
      </c>
      <c r="H25">
        <v>4599</v>
      </c>
      <c r="J25" s="1">
        <v>19</v>
      </c>
      <c r="K25" s="1">
        <f t="shared" si="6"/>
        <v>361</v>
      </c>
      <c r="L25">
        <v>6869</v>
      </c>
    </row>
    <row r="26" spans="1:45" ht="15">
      <c r="A26" s="1">
        <v>526</v>
      </c>
      <c r="B26">
        <v>11545</v>
      </c>
      <c r="D26" s="1">
        <v>526</v>
      </c>
      <c r="E26">
        <v>5233</v>
      </c>
      <c r="G26" s="1">
        <v>526</v>
      </c>
      <c r="H26">
        <v>3292</v>
      </c>
      <c r="J26" s="1">
        <v>45</v>
      </c>
      <c r="K26" s="1">
        <f t="shared" si="6"/>
        <v>2025</v>
      </c>
      <c r="L26">
        <v>9885</v>
      </c>
    </row>
    <row r="28" spans="1:45">
      <c r="A28" t="s">
        <v>26</v>
      </c>
      <c r="D28" t="s">
        <v>27</v>
      </c>
      <c r="G28" t="s">
        <v>28</v>
      </c>
    </row>
    <row r="30" spans="1:45">
      <c r="K30" s="8" t="s">
        <v>29</v>
      </c>
    </row>
    <row r="31" spans="1:45">
      <c r="C31" s="8" t="s">
        <v>43</v>
      </c>
    </row>
    <row r="32" spans="1:45">
      <c r="C32" s="8" t="s">
        <v>44</v>
      </c>
    </row>
  </sheetData>
  <phoneticPr fontId="2" type="noConversion"/>
  <pageMargins left="0.75" right="0.75" top="1" bottom="1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8"/>
  <sheetViews>
    <sheetView workbookViewId="0">
      <selection activeCell="K39" sqref="K39"/>
    </sheetView>
  </sheetViews>
  <sheetFormatPr defaultRowHeight="12.75"/>
  <sheetData>
    <row r="1" spans="1:9">
      <c r="A1" t="s">
        <v>2</v>
      </c>
    </row>
    <row r="2" spans="1:9" ht="13.5" thickBot="1"/>
    <row r="3" spans="1:9">
      <c r="A3" s="5" t="s">
        <v>3</v>
      </c>
      <c r="B3" s="5"/>
    </row>
    <row r="4" spans="1:9">
      <c r="A4" s="2" t="s">
        <v>4</v>
      </c>
      <c r="B4" s="2">
        <v>0.16243747912959611</v>
      </c>
    </row>
    <row r="5" spans="1:9">
      <c r="A5" s="2" t="s">
        <v>5</v>
      </c>
      <c r="B5" s="2">
        <v>2.6385934625977967E-2</v>
      </c>
    </row>
    <row r="6" spans="1:9">
      <c r="A6" s="2" t="s">
        <v>6</v>
      </c>
      <c r="B6" s="2">
        <v>-1.5945111694631687E-2</v>
      </c>
    </row>
    <row r="7" spans="1:9">
      <c r="A7" s="2" t="s">
        <v>7</v>
      </c>
      <c r="B7" s="2">
        <v>2997.8065468783434</v>
      </c>
    </row>
    <row r="8" spans="1:9" ht="13.5" thickBot="1">
      <c r="A8" s="3" t="s">
        <v>8</v>
      </c>
      <c r="B8" s="3">
        <v>25</v>
      </c>
    </row>
    <row r="10" spans="1:9" ht="13.5" thickBot="1">
      <c r="A10" t="s">
        <v>9</v>
      </c>
    </row>
    <row r="11" spans="1:9">
      <c r="A11" s="4"/>
      <c r="B11" s="4" t="s">
        <v>14</v>
      </c>
      <c r="C11" s="4" t="s">
        <v>15</v>
      </c>
      <c r="D11" s="4" t="s">
        <v>16</v>
      </c>
      <c r="E11" s="4" t="s">
        <v>17</v>
      </c>
      <c r="F11" s="4" t="s">
        <v>18</v>
      </c>
    </row>
    <row r="12" spans="1:9">
      <c r="A12" s="2" t="s">
        <v>10</v>
      </c>
      <c r="B12" s="2">
        <v>1</v>
      </c>
      <c r="C12" s="2">
        <v>5601710.8323468864</v>
      </c>
      <c r="D12" s="2">
        <v>5601710.8323468864</v>
      </c>
      <c r="E12" s="2">
        <v>0.62332346869327171</v>
      </c>
      <c r="F12" s="2">
        <v>0.43787886075705218</v>
      </c>
    </row>
    <row r="13" spans="1:9">
      <c r="A13" s="2" t="s">
        <v>11</v>
      </c>
      <c r="B13" s="2">
        <v>23</v>
      </c>
      <c r="C13" s="2">
        <v>206697414.12765309</v>
      </c>
      <c r="D13" s="2">
        <v>8986844.0925066564</v>
      </c>
      <c r="E13" s="2"/>
      <c r="F13" s="2"/>
    </row>
    <row r="14" spans="1:9" ht="13.5" thickBot="1">
      <c r="A14" s="3" t="s">
        <v>12</v>
      </c>
      <c r="B14" s="3">
        <v>24</v>
      </c>
      <c r="C14" s="3">
        <v>212299124.95999998</v>
      </c>
      <c r="D14" s="3"/>
      <c r="E14" s="3"/>
      <c r="F14" s="3"/>
    </row>
    <row r="15" spans="1:9" ht="13.5" thickBot="1"/>
    <row r="16" spans="1:9">
      <c r="A16" s="4"/>
      <c r="B16" s="4" t="s">
        <v>19</v>
      </c>
      <c r="C16" s="4" t="s">
        <v>7</v>
      </c>
      <c r="D16" s="4" t="s">
        <v>20</v>
      </c>
      <c r="E16" s="4" t="s">
        <v>21</v>
      </c>
      <c r="F16" s="4" t="s">
        <v>22</v>
      </c>
      <c r="G16" s="4" t="s">
        <v>23</v>
      </c>
      <c r="H16" s="4" t="s">
        <v>24</v>
      </c>
      <c r="I16" s="4" t="s">
        <v>25</v>
      </c>
    </row>
    <row r="17" spans="1:9">
      <c r="A17" s="2" t="s">
        <v>13</v>
      </c>
      <c r="B17" s="2">
        <v>7859.5517324876755</v>
      </c>
      <c r="C17" s="2">
        <v>1270.6762899935518</v>
      </c>
      <c r="D17" s="2">
        <v>6.1853296503451398</v>
      </c>
      <c r="E17" s="2">
        <v>2.6069186783028085E-6</v>
      </c>
      <c r="F17" s="2">
        <v>5230.9575698182662</v>
      </c>
      <c r="G17" s="2">
        <v>10488.145895157086</v>
      </c>
      <c r="H17" s="2">
        <v>5230.9575698182662</v>
      </c>
      <c r="I17" s="2">
        <v>10488.145895157086</v>
      </c>
    </row>
    <row r="18" spans="1:9" ht="13.5" thickBot="1">
      <c r="A18" s="3" t="s">
        <v>0</v>
      </c>
      <c r="B18" s="3">
        <v>-1.6948565426681912</v>
      </c>
      <c r="C18" s="3">
        <v>2.146723966225387</v>
      </c>
      <c r="D18" s="3">
        <v>-0.78950837151563547</v>
      </c>
      <c r="E18" s="3">
        <v>0.43787886075705207</v>
      </c>
      <c r="F18" s="3">
        <v>-6.1356933875196917</v>
      </c>
      <c r="G18" s="3">
        <v>2.7459803021833098</v>
      </c>
      <c r="H18" s="3">
        <v>-6.1356933875196917</v>
      </c>
      <c r="I18" s="3">
        <v>2.7459803021833098</v>
      </c>
    </row>
  </sheetData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8"/>
  <sheetViews>
    <sheetView workbookViewId="0">
      <selection activeCell="J26" sqref="J26"/>
    </sheetView>
  </sheetViews>
  <sheetFormatPr defaultRowHeight="12.75"/>
  <sheetData>
    <row r="1" spans="1:9">
      <c r="A1" t="s">
        <v>2</v>
      </c>
    </row>
    <row r="2" spans="1:9" ht="13.5" thickBot="1"/>
    <row r="3" spans="1:9">
      <c r="A3" s="5" t="s">
        <v>3</v>
      </c>
      <c r="B3" s="5"/>
    </row>
    <row r="4" spans="1:9">
      <c r="A4" s="2" t="s">
        <v>4</v>
      </c>
      <c r="B4" s="2">
        <v>0.89957567511594305</v>
      </c>
    </row>
    <row r="5" spans="1:9">
      <c r="A5" s="2" t="s">
        <v>5</v>
      </c>
      <c r="B5" s="2">
        <v>0.80923639526030477</v>
      </c>
    </row>
    <row r="6" spans="1:9">
      <c r="A6" s="2" t="s">
        <v>6</v>
      </c>
      <c r="B6" s="2">
        <v>0.80094232548901367</v>
      </c>
    </row>
    <row r="7" spans="1:9">
      <c r="A7" s="2" t="s">
        <v>7</v>
      </c>
      <c r="B7" s="2">
        <v>523.61234427136321</v>
      </c>
    </row>
    <row r="8" spans="1:9" ht="13.5" thickBot="1">
      <c r="A8" s="3" t="s">
        <v>8</v>
      </c>
      <c r="B8" s="3">
        <v>25</v>
      </c>
    </row>
    <row r="10" spans="1:9" ht="13.5" thickBot="1">
      <c r="A10" t="s">
        <v>9</v>
      </c>
    </row>
    <row r="11" spans="1:9">
      <c r="A11" s="4"/>
      <c r="B11" s="4" t="s">
        <v>14</v>
      </c>
      <c r="C11" s="4" t="s">
        <v>15</v>
      </c>
      <c r="D11" s="4" t="s">
        <v>16</v>
      </c>
      <c r="E11" s="4" t="s">
        <v>17</v>
      </c>
      <c r="F11" s="4" t="s">
        <v>18</v>
      </c>
    </row>
    <row r="12" spans="1:9">
      <c r="A12" s="2" t="s">
        <v>10</v>
      </c>
      <c r="B12" s="2">
        <v>1</v>
      </c>
      <c r="C12" s="2">
        <v>26750227.237312894</v>
      </c>
      <c r="D12" s="2">
        <v>26750227.237312894</v>
      </c>
      <c r="E12" s="2">
        <v>97.568071836262689</v>
      </c>
      <c r="F12" s="2">
        <v>9.6384539590327399E-10</v>
      </c>
    </row>
    <row r="13" spans="1:9">
      <c r="A13" s="2" t="s">
        <v>11</v>
      </c>
      <c r="B13" s="2">
        <v>23</v>
      </c>
      <c r="C13" s="2">
        <v>6305907.40268711</v>
      </c>
      <c r="D13" s="2">
        <v>274169.88707335258</v>
      </c>
      <c r="E13" s="2"/>
      <c r="F13" s="2"/>
    </row>
    <row r="14" spans="1:9" ht="13.5" thickBot="1">
      <c r="A14" s="3" t="s">
        <v>12</v>
      </c>
      <c r="B14" s="3">
        <v>24</v>
      </c>
      <c r="C14" s="3">
        <v>33056134.640000004</v>
      </c>
      <c r="D14" s="3"/>
      <c r="E14" s="3"/>
      <c r="F14" s="3"/>
    </row>
    <row r="15" spans="1:9" ht="13.5" thickBot="1"/>
    <row r="16" spans="1:9">
      <c r="A16" s="4"/>
      <c r="B16" s="4" t="s">
        <v>19</v>
      </c>
      <c r="C16" s="4" t="s">
        <v>7</v>
      </c>
      <c r="D16" s="4" t="s">
        <v>20</v>
      </c>
      <c r="E16" s="4" t="s">
        <v>21</v>
      </c>
      <c r="F16" s="4" t="s">
        <v>22</v>
      </c>
      <c r="G16" s="4" t="s">
        <v>23</v>
      </c>
      <c r="H16" s="4" t="s">
        <v>24</v>
      </c>
      <c r="I16" s="4" t="s">
        <v>25</v>
      </c>
    </row>
    <row r="17" spans="1:9">
      <c r="A17" s="2" t="s">
        <v>13</v>
      </c>
      <c r="B17" s="2">
        <v>1646.9906523934696</v>
      </c>
      <c r="C17" s="2">
        <v>221.94287076542406</v>
      </c>
      <c r="D17" s="2">
        <v>7.4207864695694941</v>
      </c>
      <c r="E17" s="2">
        <v>1.5190501212532019E-7</v>
      </c>
      <c r="F17" s="2">
        <v>1187.8668463271383</v>
      </c>
      <c r="G17" s="2">
        <v>2106.114458459801</v>
      </c>
      <c r="H17" s="2">
        <v>1187.8668463271383</v>
      </c>
      <c r="I17" s="2">
        <v>2106.114458459801</v>
      </c>
    </row>
    <row r="18" spans="1:9" ht="13.5" thickBot="1">
      <c r="A18" s="3" t="s">
        <v>0</v>
      </c>
      <c r="B18" s="3">
        <v>3.7037045826751944</v>
      </c>
      <c r="C18" s="3">
        <v>0.37495787365908695</v>
      </c>
      <c r="D18" s="3">
        <v>9.8776551790525033</v>
      </c>
      <c r="E18" s="3">
        <v>9.638453959032682E-10</v>
      </c>
      <c r="F18" s="3">
        <v>2.9280451281714739</v>
      </c>
      <c r="G18" s="3">
        <v>4.4793640371789154</v>
      </c>
      <c r="H18" s="3">
        <v>2.9280451281714739</v>
      </c>
      <c r="I18" s="3">
        <v>4.4793640371789154</v>
      </c>
    </row>
  </sheetData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8"/>
  <sheetViews>
    <sheetView workbookViewId="0">
      <selection activeCell="G37" sqref="G37"/>
    </sheetView>
  </sheetViews>
  <sheetFormatPr defaultRowHeight="12.75"/>
  <sheetData>
    <row r="1" spans="1:9">
      <c r="A1" t="s">
        <v>2</v>
      </c>
    </row>
    <row r="2" spans="1:9" ht="13.5" thickBot="1"/>
    <row r="3" spans="1:9">
      <c r="A3" s="5" t="s">
        <v>3</v>
      </c>
      <c r="B3" s="5"/>
    </row>
    <row r="4" spans="1:9">
      <c r="A4" s="2" t="s">
        <v>4</v>
      </c>
      <c r="B4" s="2">
        <v>0.20309795763893249</v>
      </c>
    </row>
    <row r="5" spans="1:9">
      <c r="A5" s="2" t="s">
        <v>5</v>
      </c>
      <c r="B5" s="2">
        <v>4.1248780397105618E-2</v>
      </c>
    </row>
    <row r="6" spans="1:9">
      <c r="A6" s="2" t="s">
        <v>6</v>
      </c>
      <c r="B6" s="2">
        <v>-4.36055237802831E-4</v>
      </c>
    </row>
    <row r="7" spans="1:9">
      <c r="A7" s="2" t="s">
        <v>7</v>
      </c>
      <c r="B7" s="2">
        <v>2059.1449728032367</v>
      </c>
    </row>
    <row r="8" spans="1:9" ht="13.5" thickBot="1">
      <c r="A8" s="3" t="s">
        <v>8</v>
      </c>
      <c r="B8" s="3">
        <v>25</v>
      </c>
    </row>
    <row r="10" spans="1:9" ht="13.5" thickBot="1">
      <c r="A10" t="s">
        <v>9</v>
      </c>
    </row>
    <row r="11" spans="1:9">
      <c r="A11" s="4"/>
      <c r="B11" s="4" t="s">
        <v>14</v>
      </c>
      <c r="C11" s="4" t="s">
        <v>15</v>
      </c>
      <c r="D11" s="4" t="s">
        <v>16</v>
      </c>
      <c r="E11" s="4" t="s">
        <v>17</v>
      </c>
      <c r="F11" s="4" t="s">
        <v>18</v>
      </c>
    </row>
    <row r="12" spans="1:9">
      <c r="A12" s="2" t="s">
        <v>10</v>
      </c>
      <c r="B12" s="2">
        <v>1</v>
      </c>
      <c r="C12" s="2">
        <v>4195723.5625206381</v>
      </c>
      <c r="D12" s="2">
        <v>4195723.5625206381</v>
      </c>
      <c r="E12" s="2">
        <v>0.98953923576376879</v>
      </c>
      <c r="F12" s="2">
        <v>0.33020598862902428</v>
      </c>
    </row>
    <row r="13" spans="1:9">
      <c r="A13" s="2" t="s">
        <v>11</v>
      </c>
      <c r="B13" s="2">
        <v>23</v>
      </c>
      <c r="C13" s="2">
        <v>97521794.437479362</v>
      </c>
      <c r="D13" s="2">
        <v>4240078.0190208415</v>
      </c>
      <c r="E13" s="2"/>
      <c r="F13" s="2"/>
    </row>
    <row r="14" spans="1:9" ht="13.5" thickBot="1">
      <c r="A14" s="3" t="s">
        <v>12</v>
      </c>
      <c r="B14" s="3">
        <v>24</v>
      </c>
      <c r="C14" s="3">
        <v>101717518</v>
      </c>
      <c r="D14" s="3"/>
      <c r="E14" s="3"/>
      <c r="F14" s="3"/>
    </row>
    <row r="15" spans="1:9" ht="13.5" thickBot="1"/>
    <row r="16" spans="1:9">
      <c r="A16" s="4"/>
      <c r="B16" s="4" t="s">
        <v>19</v>
      </c>
      <c r="C16" s="4" t="s">
        <v>7</v>
      </c>
      <c r="D16" s="4" t="s">
        <v>20</v>
      </c>
      <c r="E16" s="4" t="s">
        <v>21</v>
      </c>
      <c r="F16" s="4" t="s">
        <v>22</v>
      </c>
      <c r="G16" s="4" t="s">
        <v>23</v>
      </c>
      <c r="H16" s="4" t="s">
        <v>24</v>
      </c>
      <c r="I16" s="4" t="s">
        <v>25</v>
      </c>
    </row>
    <row r="17" spans="1:9">
      <c r="A17" s="2" t="s">
        <v>13</v>
      </c>
      <c r="B17" s="2">
        <v>6878.9403170541918</v>
      </c>
      <c r="C17" s="2">
        <v>783.51703089415264</v>
      </c>
      <c r="D17" s="2">
        <v>8.7795670621274411</v>
      </c>
      <c r="E17" s="2">
        <v>8.3916332906300427E-9</v>
      </c>
      <c r="F17" s="2">
        <v>5258.1118574542343</v>
      </c>
      <c r="G17" s="2">
        <v>8499.7687766541494</v>
      </c>
      <c r="H17" s="2">
        <v>5258.1118574542343</v>
      </c>
      <c r="I17" s="2">
        <v>8499.7687766541494</v>
      </c>
    </row>
    <row r="18" spans="1:9" ht="13.5" thickBot="1">
      <c r="A18" s="3" t="s">
        <v>0</v>
      </c>
      <c r="B18" s="3">
        <v>14.617717877994011</v>
      </c>
      <c r="C18" s="3">
        <v>14.694779248627984</v>
      </c>
      <c r="D18" s="3">
        <v>0.9947558674186161</v>
      </c>
      <c r="E18" s="3">
        <v>0.33020598862902506</v>
      </c>
      <c r="F18" s="3">
        <v>-15.780748874584734</v>
      </c>
      <c r="G18" s="3">
        <v>45.016184630572752</v>
      </c>
      <c r="H18" s="3">
        <v>-15.780748874584734</v>
      </c>
      <c r="I18" s="3">
        <v>45.016184630572752</v>
      </c>
    </row>
  </sheetData>
  <phoneticPr fontId="2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9"/>
  <sheetViews>
    <sheetView workbookViewId="0">
      <selection activeCell="G28" sqref="G28"/>
    </sheetView>
  </sheetViews>
  <sheetFormatPr defaultRowHeight="12.75"/>
  <sheetData>
    <row r="1" spans="1:9">
      <c r="A1" t="s">
        <v>2</v>
      </c>
    </row>
    <row r="2" spans="1:9" ht="13.5" thickBot="1"/>
    <row r="3" spans="1:9">
      <c r="A3" s="5" t="s">
        <v>3</v>
      </c>
      <c r="B3" s="5"/>
    </row>
    <row r="4" spans="1:9">
      <c r="A4" s="2" t="s">
        <v>4</v>
      </c>
      <c r="B4" s="2">
        <v>1</v>
      </c>
    </row>
    <row r="5" spans="1:9">
      <c r="A5" s="2" t="s">
        <v>5</v>
      </c>
      <c r="B5" s="2">
        <v>1</v>
      </c>
    </row>
    <row r="6" spans="1:9">
      <c r="A6" s="2" t="s">
        <v>6</v>
      </c>
      <c r="B6" s="2">
        <v>1</v>
      </c>
    </row>
    <row r="7" spans="1:9">
      <c r="A7" s="2" t="s">
        <v>7</v>
      </c>
      <c r="B7" s="2">
        <v>8.7799253391164711E-13</v>
      </c>
    </row>
    <row r="8" spans="1:9" ht="13.5" thickBot="1">
      <c r="A8" s="3" t="s">
        <v>8</v>
      </c>
      <c r="B8" s="3">
        <v>25</v>
      </c>
    </row>
    <row r="10" spans="1:9" ht="13.5" thickBot="1">
      <c r="A10" t="s">
        <v>9</v>
      </c>
    </row>
    <row r="11" spans="1:9">
      <c r="A11" s="4"/>
      <c r="B11" s="4" t="s">
        <v>14</v>
      </c>
      <c r="C11" s="4" t="s">
        <v>15</v>
      </c>
      <c r="D11" s="4" t="s">
        <v>16</v>
      </c>
      <c r="E11" s="4" t="s">
        <v>17</v>
      </c>
      <c r="F11" s="4" t="s">
        <v>18</v>
      </c>
    </row>
    <row r="12" spans="1:9">
      <c r="A12" s="2" t="s">
        <v>10</v>
      </c>
      <c r="B12" s="2">
        <v>2</v>
      </c>
      <c r="C12" s="2">
        <v>101717518</v>
      </c>
      <c r="D12" s="2">
        <v>50858759</v>
      </c>
      <c r="E12" s="2">
        <v>6.5975716148896404E+31</v>
      </c>
      <c r="F12" s="2">
        <v>0</v>
      </c>
    </row>
    <row r="13" spans="1:9">
      <c r="A13" s="2" t="s">
        <v>11</v>
      </c>
      <c r="B13" s="2">
        <v>22</v>
      </c>
      <c r="C13" s="2">
        <v>1.6959159571301084E-23</v>
      </c>
      <c r="D13" s="2">
        <v>7.7087088960459478E-25</v>
      </c>
      <c r="E13" s="2"/>
      <c r="F13" s="2"/>
    </row>
    <row r="14" spans="1:9" ht="13.5" thickBot="1">
      <c r="A14" s="3" t="s">
        <v>12</v>
      </c>
      <c r="B14" s="3">
        <v>24</v>
      </c>
      <c r="C14" s="3">
        <v>101717518</v>
      </c>
      <c r="D14" s="3"/>
      <c r="E14" s="3"/>
      <c r="F14" s="3"/>
    </row>
    <row r="15" spans="1:9" ht="13.5" thickBot="1"/>
    <row r="16" spans="1:9">
      <c r="A16" s="4"/>
      <c r="B16" s="4" t="s">
        <v>19</v>
      </c>
      <c r="C16" s="4" t="s">
        <v>7</v>
      </c>
      <c r="D16" s="4" t="s">
        <v>20</v>
      </c>
      <c r="E16" s="4" t="s">
        <v>21</v>
      </c>
      <c r="F16" s="4" t="s">
        <v>22</v>
      </c>
      <c r="G16" s="4" t="s">
        <v>23</v>
      </c>
      <c r="H16" s="4" t="s">
        <v>24</v>
      </c>
      <c r="I16" s="4" t="s">
        <v>25</v>
      </c>
    </row>
    <row r="17" spans="1:9">
      <c r="A17" s="2" t="s">
        <v>13</v>
      </c>
      <c r="B17" s="2">
        <v>2100</v>
      </c>
      <c r="C17" s="2">
        <v>5.4049775563270191E-13</v>
      </c>
      <c r="D17" s="2">
        <v>3885307530170512.5</v>
      </c>
      <c r="E17" s="2">
        <v>0</v>
      </c>
      <c r="F17" s="2">
        <v>2100</v>
      </c>
      <c r="G17" s="2">
        <v>2100</v>
      </c>
      <c r="H17" s="2">
        <v>2100</v>
      </c>
      <c r="I17" s="2">
        <v>2100</v>
      </c>
    </row>
    <row r="18" spans="1:9">
      <c r="A18" s="2" t="s">
        <v>0</v>
      </c>
      <c r="B18" s="2">
        <v>308</v>
      </c>
      <c r="C18" s="2">
        <v>2.6825967802912094E-14</v>
      </c>
      <c r="D18" s="2">
        <v>1.1481412423322342E+16</v>
      </c>
      <c r="E18" s="2">
        <v>0</v>
      </c>
      <c r="F18" s="2">
        <v>308</v>
      </c>
      <c r="G18" s="2">
        <v>308</v>
      </c>
      <c r="H18" s="2">
        <v>308</v>
      </c>
      <c r="I18" s="2">
        <v>308</v>
      </c>
    </row>
    <row r="19" spans="1:9" ht="13.5" thickBot="1">
      <c r="A19" s="3" t="s">
        <v>30</v>
      </c>
      <c r="B19" s="3">
        <v>-3</v>
      </c>
      <c r="C19" s="3">
        <v>2.6672347188723251E-16</v>
      </c>
      <c r="D19" s="3">
        <v>-1.1247604040143736E+16</v>
      </c>
      <c r="E19" s="3">
        <v>0</v>
      </c>
      <c r="F19" s="3">
        <v>-3</v>
      </c>
      <c r="G19" s="3">
        <v>-3</v>
      </c>
      <c r="H19" s="3">
        <v>-3</v>
      </c>
      <c r="I19" s="3">
        <v>-3</v>
      </c>
    </row>
  </sheetData>
  <phoneticPr fontId="2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21"/>
  <sheetViews>
    <sheetView workbookViewId="0">
      <selection activeCell="F32" sqref="F32"/>
    </sheetView>
  </sheetViews>
  <sheetFormatPr defaultRowHeight="12.75"/>
  <sheetData>
    <row r="1" spans="1:9">
      <c r="A1" t="s">
        <v>2</v>
      </c>
    </row>
    <row r="2" spans="1:9" ht="13.5" thickBot="1"/>
    <row r="3" spans="1:9">
      <c r="A3" s="5" t="s">
        <v>3</v>
      </c>
      <c r="B3" s="5"/>
    </row>
    <row r="4" spans="1:9">
      <c r="A4" s="2" t="s">
        <v>4</v>
      </c>
      <c r="B4" s="2">
        <v>0.99999922781033823</v>
      </c>
    </row>
    <row r="5" spans="1:9">
      <c r="A5" s="2" t="s">
        <v>5</v>
      </c>
      <c r="B5" s="2">
        <v>0.99999845562127276</v>
      </c>
    </row>
    <row r="6" spans="1:9">
      <c r="A6" s="2" t="s">
        <v>6</v>
      </c>
      <c r="B6" s="2">
        <v>0.9999974260354545</v>
      </c>
    </row>
    <row r="7" spans="1:9">
      <c r="A7" s="2" t="s">
        <v>7</v>
      </c>
      <c r="B7" s="2">
        <v>1.6804799172423928</v>
      </c>
    </row>
    <row r="8" spans="1:9" ht="13.5" thickBot="1">
      <c r="A8" s="3" t="s">
        <v>8</v>
      </c>
      <c r="B8" s="3">
        <v>11</v>
      </c>
    </row>
    <row r="10" spans="1:9" ht="13.5" thickBot="1">
      <c r="A10" t="s">
        <v>9</v>
      </c>
    </row>
    <row r="11" spans="1:9">
      <c r="A11" s="4"/>
      <c r="B11" s="4" t="s">
        <v>14</v>
      </c>
      <c r="C11" s="4" t="s">
        <v>15</v>
      </c>
      <c r="D11" s="4" t="s">
        <v>16</v>
      </c>
      <c r="E11" s="4" t="s">
        <v>17</v>
      </c>
      <c r="F11" s="4" t="s">
        <v>18</v>
      </c>
    </row>
    <row r="12" spans="1:9">
      <c r="A12" s="2" t="s">
        <v>10</v>
      </c>
      <c r="B12" s="2">
        <v>4</v>
      </c>
      <c r="C12" s="2">
        <v>10971434.692287125</v>
      </c>
      <c r="D12" s="2">
        <v>2742858.6730717812</v>
      </c>
      <c r="E12" s="2">
        <v>971262.84960348858</v>
      </c>
      <c r="F12" s="2">
        <v>1.473400866460243E-17</v>
      </c>
    </row>
    <row r="13" spans="1:9">
      <c r="A13" s="2" t="s">
        <v>11</v>
      </c>
      <c r="B13" s="2">
        <v>6</v>
      </c>
      <c r="C13" s="2">
        <v>16.944076513529996</v>
      </c>
      <c r="D13" s="2">
        <v>2.8240127522549994</v>
      </c>
      <c r="E13" s="2"/>
      <c r="F13" s="2"/>
    </row>
    <row r="14" spans="1:9" ht="13.5" thickBot="1">
      <c r="A14" s="3" t="s">
        <v>12</v>
      </c>
      <c r="B14" s="3">
        <v>10</v>
      </c>
      <c r="C14" s="3">
        <v>10971451.636363639</v>
      </c>
      <c r="D14" s="3"/>
      <c r="E14" s="3"/>
      <c r="F14" s="3"/>
    </row>
    <row r="15" spans="1:9" ht="13.5" thickBot="1"/>
    <row r="16" spans="1:9">
      <c r="A16" s="4"/>
      <c r="B16" s="4" t="s">
        <v>19</v>
      </c>
      <c r="C16" s="4" t="s">
        <v>7</v>
      </c>
      <c r="D16" s="4" t="s">
        <v>20</v>
      </c>
      <c r="E16" s="4" t="s">
        <v>21</v>
      </c>
      <c r="F16" s="4" t="s">
        <v>22</v>
      </c>
      <c r="G16" s="4" t="s">
        <v>23</v>
      </c>
      <c r="H16" s="4" t="s">
        <v>24</v>
      </c>
      <c r="I16" s="4" t="s">
        <v>25</v>
      </c>
    </row>
    <row r="17" spans="1:9">
      <c r="A17" s="2" t="s">
        <v>13</v>
      </c>
      <c r="B17" s="2">
        <v>55.987979389218481</v>
      </c>
      <c r="C17" s="2">
        <v>3.0798840895645392</v>
      </c>
      <c r="D17" s="2">
        <v>18.17859950604003</v>
      </c>
      <c r="E17" s="2">
        <v>1.7841178550560332E-6</v>
      </c>
      <c r="F17" s="2">
        <v>48.451774524823477</v>
      </c>
      <c r="G17" s="2">
        <v>63.524184253613484</v>
      </c>
      <c r="H17" s="2">
        <v>48.451774524823477</v>
      </c>
      <c r="I17" s="2">
        <v>63.524184253613484</v>
      </c>
    </row>
    <row r="18" spans="1:9">
      <c r="A18" s="2" t="s">
        <v>32</v>
      </c>
      <c r="B18" s="2">
        <v>-3.5606964729640714E-2</v>
      </c>
      <c r="C18" s="2">
        <v>2.6973441066914131E-2</v>
      </c>
      <c r="D18" s="2">
        <v>-1.32007498195388</v>
      </c>
      <c r="E18" s="2">
        <v>0.23493421293518801</v>
      </c>
      <c r="F18" s="2">
        <v>-0.10160859721532671</v>
      </c>
      <c r="G18" s="2">
        <v>3.0394667756045282E-2</v>
      </c>
      <c r="H18" s="2">
        <v>-0.10160859721532671</v>
      </c>
      <c r="I18" s="2">
        <v>3.0394667756045282E-2</v>
      </c>
    </row>
    <row r="19" spans="1:9">
      <c r="A19" s="2" t="s">
        <v>33</v>
      </c>
      <c r="B19" s="2">
        <v>39.992552653786163</v>
      </c>
      <c r="C19" s="2">
        <v>2.2672055538832551E-2</v>
      </c>
      <c r="D19" s="2">
        <v>1763.9579519063534</v>
      </c>
      <c r="E19" s="2">
        <v>2.2406406130265211E-18</v>
      </c>
      <c r="F19" s="2">
        <v>39.937076132505211</v>
      </c>
      <c r="G19" s="2">
        <v>40.048029175067114</v>
      </c>
      <c r="H19" s="2">
        <v>39.937076132505211</v>
      </c>
      <c r="I19" s="2">
        <v>40.048029175067114</v>
      </c>
    </row>
    <row r="20" spans="1:9">
      <c r="A20" s="2" t="s">
        <v>34</v>
      </c>
      <c r="B20" s="2">
        <v>8.5191588009889026E-3</v>
      </c>
      <c r="C20" s="2">
        <v>2.2774456711343805E-2</v>
      </c>
      <c r="D20" s="2">
        <v>0.37406638977014833</v>
      </c>
      <c r="E20" s="2">
        <v>0.72121760593317719</v>
      </c>
      <c r="F20" s="2">
        <v>-4.7207929122066561E-2</v>
      </c>
      <c r="G20" s="2">
        <v>6.4246246724044359E-2</v>
      </c>
      <c r="H20" s="2">
        <v>-4.7207929122066561E-2</v>
      </c>
      <c r="I20" s="2">
        <v>6.4246246724044359E-2</v>
      </c>
    </row>
    <row r="21" spans="1:9" ht="13.5" thickBot="1">
      <c r="A21" s="3" t="s">
        <v>35</v>
      </c>
      <c r="B21" s="3">
        <v>-20.049539314600292</v>
      </c>
      <c r="C21" s="3">
        <v>3.0941880509889944E-2</v>
      </c>
      <c r="D21" s="3">
        <v>-647.97416912627091</v>
      </c>
      <c r="E21" s="3">
        <v>9.1188762273819117E-16</v>
      </c>
      <c r="F21" s="3">
        <v>-20.125251368570847</v>
      </c>
      <c r="G21" s="3">
        <v>-19.973827260629736</v>
      </c>
      <c r="H21" s="3">
        <v>-20.125251368570847</v>
      </c>
      <c r="I21" s="3">
        <v>-19.973827260629736</v>
      </c>
    </row>
  </sheetData>
  <phoneticPr fontId="2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I21"/>
  <sheetViews>
    <sheetView workbookViewId="0">
      <selection activeCell="H36" sqref="H36"/>
    </sheetView>
  </sheetViews>
  <sheetFormatPr defaultRowHeight="12.75"/>
  <sheetData>
    <row r="1" spans="1:9">
      <c r="A1" t="s">
        <v>2</v>
      </c>
    </row>
    <row r="2" spans="1:9" ht="13.5" thickBot="1"/>
    <row r="3" spans="1:9">
      <c r="A3" s="5" t="s">
        <v>3</v>
      </c>
      <c r="B3" s="5"/>
    </row>
    <row r="4" spans="1:9">
      <c r="A4" s="2" t="s">
        <v>4</v>
      </c>
      <c r="B4" s="2">
        <v>0.40932913066249549</v>
      </c>
    </row>
    <row r="5" spans="1:9">
      <c r="A5" s="2" t="s">
        <v>5</v>
      </c>
      <c r="B5" s="2">
        <v>0.16755033720891432</v>
      </c>
    </row>
    <row r="6" spans="1:9">
      <c r="A6" s="2" t="s">
        <v>6</v>
      </c>
      <c r="B6" s="2">
        <v>-0.38741610465180942</v>
      </c>
    </row>
    <row r="7" spans="1:9">
      <c r="A7" s="2" t="s">
        <v>7</v>
      </c>
      <c r="B7" s="2">
        <v>45.011455483569499</v>
      </c>
    </row>
    <row r="8" spans="1:9" ht="13.5" thickBot="1">
      <c r="A8" s="3" t="s">
        <v>8</v>
      </c>
      <c r="B8" s="3">
        <v>11</v>
      </c>
    </row>
    <row r="10" spans="1:9" ht="13.5" thickBot="1">
      <c r="A10" t="s">
        <v>9</v>
      </c>
    </row>
    <row r="11" spans="1:9">
      <c r="A11" s="4"/>
      <c r="B11" s="4" t="s">
        <v>14</v>
      </c>
      <c r="C11" s="4" t="s">
        <v>15</v>
      </c>
      <c r="D11" s="4" t="s">
        <v>16</v>
      </c>
      <c r="E11" s="4" t="s">
        <v>17</v>
      </c>
      <c r="F11" s="4" t="s">
        <v>18</v>
      </c>
    </row>
    <row r="12" spans="1:9">
      <c r="A12" s="2" t="s">
        <v>10</v>
      </c>
      <c r="B12" s="2">
        <v>4</v>
      </c>
      <c r="C12" s="2">
        <v>2446.7223424129388</v>
      </c>
      <c r="D12" s="2">
        <v>611.6805856032347</v>
      </c>
      <c r="E12" s="2">
        <v>0.30191075454425997</v>
      </c>
      <c r="F12" s="2">
        <v>0.8668262873068856</v>
      </c>
    </row>
    <row r="13" spans="1:9">
      <c r="A13" s="2" t="s">
        <v>11</v>
      </c>
      <c r="B13" s="2">
        <v>6</v>
      </c>
      <c r="C13" s="2">
        <v>12156.186748496153</v>
      </c>
      <c r="D13" s="2">
        <v>2026.0311247493589</v>
      </c>
      <c r="E13" s="2"/>
      <c r="F13" s="2"/>
    </row>
    <row r="14" spans="1:9" ht="13.5" thickBot="1">
      <c r="A14" s="3" t="s">
        <v>12</v>
      </c>
      <c r="B14" s="3">
        <v>10</v>
      </c>
      <c r="C14" s="3">
        <v>14602.909090909092</v>
      </c>
      <c r="D14" s="3"/>
      <c r="E14" s="3"/>
      <c r="F14" s="3"/>
    </row>
    <row r="15" spans="1:9" ht="13.5" thickBot="1"/>
    <row r="16" spans="1:9">
      <c r="A16" s="4"/>
      <c r="B16" s="4" t="s">
        <v>19</v>
      </c>
      <c r="C16" s="4" t="s">
        <v>7</v>
      </c>
      <c r="D16" s="4" t="s">
        <v>20</v>
      </c>
      <c r="E16" s="4" t="s">
        <v>21</v>
      </c>
      <c r="F16" s="4" t="s">
        <v>22</v>
      </c>
      <c r="G16" s="4" t="s">
        <v>23</v>
      </c>
      <c r="H16" s="4" t="s">
        <v>24</v>
      </c>
      <c r="I16" s="4" t="s">
        <v>25</v>
      </c>
    </row>
    <row r="17" spans="1:9">
      <c r="A17" s="2" t="s">
        <v>13</v>
      </c>
      <c r="B17" s="2">
        <v>16.34762206519509</v>
      </c>
      <c r="C17" s="2">
        <v>68.010476850508127</v>
      </c>
      <c r="D17" s="2">
        <v>0.24036917284271256</v>
      </c>
      <c r="E17" s="2">
        <v>0.81804622413749739</v>
      </c>
      <c r="F17" s="2">
        <v>-150.06801942184896</v>
      </c>
      <c r="G17" s="2">
        <v>182.76326355223912</v>
      </c>
      <c r="H17" s="2">
        <v>-150.06801942184896</v>
      </c>
      <c r="I17" s="2">
        <v>182.76326355223912</v>
      </c>
    </row>
    <row r="18" spans="1:9">
      <c r="A18" s="2" t="s">
        <v>32</v>
      </c>
      <c r="B18" s="2">
        <v>0.39562634387640189</v>
      </c>
      <c r="C18" s="2">
        <v>0.69496630778347335</v>
      </c>
      <c r="D18" s="2">
        <v>0.56927413522853099</v>
      </c>
      <c r="E18" s="2">
        <v>0.58982965158786749</v>
      </c>
      <c r="F18" s="2">
        <v>-1.3048949475105607</v>
      </c>
      <c r="G18" s="2">
        <v>2.0961476352633643</v>
      </c>
      <c r="H18" s="2">
        <v>-1.3048949475105607</v>
      </c>
      <c r="I18" s="2">
        <v>2.0961476352633643</v>
      </c>
    </row>
    <row r="19" spans="1:9">
      <c r="A19" s="2" t="s">
        <v>33</v>
      </c>
      <c r="B19" s="2">
        <v>0.48663279506047541</v>
      </c>
      <c r="C19" s="2">
        <v>0.59180743839543082</v>
      </c>
      <c r="D19" s="2">
        <v>0.82228232274316171</v>
      </c>
      <c r="E19" s="2">
        <v>0.44236024883660829</v>
      </c>
      <c r="F19" s="2">
        <v>-0.96146783675628411</v>
      </c>
      <c r="G19" s="2">
        <v>1.9347334268772349</v>
      </c>
      <c r="H19" s="2">
        <v>-0.96146783675628411</v>
      </c>
      <c r="I19" s="2">
        <v>1.9347334268772349</v>
      </c>
    </row>
    <row r="20" spans="1:9">
      <c r="A20" s="2" t="s">
        <v>34</v>
      </c>
      <c r="B20" s="2">
        <v>-0.59495221335128112</v>
      </c>
      <c r="C20" s="2">
        <v>0.62917814205356937</v>
      </c>
      <c r="D20" s="2">
        <v>-0.94560216508701567</v>
      </c>
      <c r="E20" s="2">
        <v>0.38085801844183775</v>
      </c>
      <c r="F20" s="2">
        <v>-2.1344956626586651</v>
      </c>
      <c r="G20" s="2">
        <v>0.94459123595610273</v>
      </c>
      <c r="H20" s="2">
        <v>-2.1344956626586651</v>
      </c>
      <c r="I20" s="2">
        <v>0.94459123595610273</v>
      </c>
    </row>
    <row r="21" spans="1:9" ht="13.5" thickBot="1">
      <c r="A21" s="3" t="s">
        <v>35</v>
      </c>
      <c r="B21" s="3">
        <v>0.16110052667893282</v>
      </c>
      <c r="C21" s="3">
        <v>0.45824553192185274</v>
      </c>
      <c r="D21" s="3">
        <v>0.35155940528931601</v>
      </c>
      <c r="E21" s="3">
        <v>0.7371854876729671</v>
      </c>
      <c r="F21" s="3">
        <v>-0.96018589395549447</v>
      </c>
      <c r="G21" s="3">
        <v>1.28238694731336</v>
      </c>
      <c r="H21" s="3">
        <v>-0.96018589395549447</v>
      </c>
      <c r="I21" s="3">
        <v>1.28238694731336</v>
      </c>
    </row>
  </sheetData>
  <phoneticPr fontId="2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I21"/>
  <sheetViews>
    <sheetView workbookViewId="0">
      <selection activeCell="K20" sqref="K20"/>
    </sheetView>
  </sheetViews>
  <sheetFormatPr defaultRowHeight="12.75"/>
  <sheetData>
    <row r="1" spans="1:9">
      <c r="A1" t="s">
        <v>2</v>
      </c>
    </row>
    <row r="2" spans="1:9" ht="13.5" thickBot="1"/>
    <row r="3" spans="1:9">
      <c r="A3" s="5" t="s">
        <v>3</v>
      </c>
      <c r="B3" s="5"/>
    </row>
    <row r="4" spans="1:9">
      <c r="A4" s="2" t="s">
        <v>4</v>
      </c>
      <c r="B4" s="2">
        <v>0.94673516719941342</v>
      </c>
    </row>
    <row r="5" spans="1:9">
      <c r="A5" s="2" t="s">
        <v>5</v>
      </c>
      <c r="B5" s="2">
        <v>0.89630747681210121</v>
      </c>
    </row>
    <row r="6" spans="1:9">
      <c r="A6" s="2" t="s">
        <v>6</v>
      </c>
      <c r="B6" s="2">
        <v>0.8271791280201688</v>
      </c>
    </row>
    <row r="7" spans="1:9">
      <c r="A7" s="2" t="s">
        <v>7</v>
      </c>
      <c r="B7" s="2">
        <v>47.546237377807266</v>
      </c>
    </row>
    <row r="8" spans="1:9" ht="13.5" thickBot="1">
      <c r="A8" s="3" t="s">
        <v>8</v>
      </c>
      <c r="B8" s="3">
        <v>11</v>
      </c>
    </row>
    <row r="10" spans="1:9" ht="13.5" thickBot="1">
      <c r="A10" t="s">
        <v>9</v>
      </c>
    </row>
    <row r="11" spans="1:9">
      <c r="A11" s="4"/>
      <c r="B11" s="4" t="s">
        <v>14</v>
      </c>
      <c r="C11" s="4" t="s">
        <v>15</v>
      </c>
      <c r="D11" s="4" t="s">
        <v>16</v>
      </c>
      <c r="E11" s="4" t="s">
        <v>17</v>
      </c>
      <c r="F11" s="4" t="s">
        <v>18</v>
      </c>
    </row>
    <row r="12" spans="1:9">
      <c r="A12" s="2" t="s">
        <v>10</v>
      </c>
      <c r="B12" s="2">
        <v>4</v>
      </c>
      <c r="C12" s="2">
        <v>117244.67732182468</v>
      </c>
      <c r="D12" s="2">
        <v>29311.16933045617</v>
      </c>
      <c r="E12" s="2">
        <v>12.965845307688038</v>
      </c>
      <c r="F12" s="2">
        <v>4.1128403391188185E-3</v>
      </c>
    </row>
    <row r="13" spans="1:9">
      <c r="A13" s="2" t="s">
        <v>11</v>
      </c>
      <c r="B13" s="2">
        <v>6</v>
      </c>
      <c r="C13" s="2">
        <v>13563.868132720778</v>
      </c>
      <c r="D13" s="2">
        <v>2260.6446887867965</v>
      </c>
      <c r="E13" s="2"/>
      <c r="F13" s="2"/>
    </row>
    <row r="14" spans="1:9" ht="13.5" thickBot="1">
      <c r="A14" s="3" t="s">
        <v>12</v>
      </c>
      <c r="B14" s="3">
        <v>10</v>
      </c>
      <c r="C14" s="3">
        <v>130808.54545454546</v>
      </c>
      <c r="D14" s="3"/>
      <c r="E14" s="3"/>
      <c r="F14" s="3"/>
    </row>
    <row r="15" spans="1:9" ht="13.5" thickBot="1"/>
    <row r="16" spans="1:9">
      <c r="A16" s="4"/>
      <c r="B16" s="4" t="s">
        <v>19</v>
      </c>
      <c r="C16" s="4" t="s">
        <v>7</v>
      </c>
      <c r="D16" s="4" t="s">
        <v>20</v>
      </c>
      <c r="E16" s="4" t="s">
        <v>21</v>
      </c>
      <c r="F16" s="4" t="s">
        <v>22</v>
      </c>
      <c r="G16" s="4" t="s">
        <v>23</v>
      </c>
      <c r="H16" s="4" t="s">
        <v>24</v>
      </c>
      <c r="I16" s="4" t="s">
        <v>25</v>
      </c>
    </row>
    <row r="17" spans="1:9">
      <c r="A17" s="2" t="s">
        <v>13</v>
      </c>
      <c r="B17" s="2">
        <v>11712.470674619804</v>
      </c>
      <c r="C17" s="2">
        <v>8757.5771132950103</v>
      </c>
      <c r="D17" s="2">
        <v>1.3374099391986998</v>
      </c>
      <c r="E17" s="2">
        <v>0.22955425503216298</v>
      </c>
      <c r="F17" s="2">
        <v>-9716.548509949489</v>
      </c>
      <c r="G17" s="2">
        <v>33141.489859189096</v>
      </c>
      <c r="H17" s="2">
        <v>-9716.548509949489</v>
      </c>
      <c r="I17" s="2">
        <v>33141.489859189096</v>
      </c>
    </row>
    <row r="18" spans="1:9">
      <c r="A18" s="2" t="s">
        <v>32</v>
      </c>
      <c r="B18" s="2">
        <v>7749.7115339247512</v>
      </c>
      <c r="C18" s="2">
        <v>5827.0816340471374</v>
      </c>
      <c r="D18" s="2">
        <v>1.3299473082106577</v>
      </c>
      <c r="E18" s="2">
        <v>0.23185661714971895</v>
      </c>
      <c r="F18" s="2">
        <v>-6508.6435465555014</v>
      </c>
      <c r="G18" s="2">
        <v>22008.066614405005</v>
      </c>
      <c r="H18" s="2">
        <v>-6508.6435465555014</v>
      </c>
      <c r="I18" s="2">
        <v>22008.066614405005</v>
      </c>
    </row>
    <row r="19" spans="1:9">
      <c r="A19" s="2" t="s">
        <v>33</v>
      </c>
      <c r="B19" s="2">
        <v>-3869.768599447586</v>
      </c>
      <c r="C19" s="2">
        <v>2913.6034575358303</v>
      </c>
      <c r="D19" s="2">
        <v>-1.3281727097895568</v>
      </c>
      <c r="E19" s="2">
        <v>0.2324071534083415</v>
      </c>
      <c r="F19" s="2">
        <v>-10999.099415499231</v>
      </c>
      <c r="G19" s="2">
        <v>3259.5622166040594</v>
      </c>
      <c r="H19" s="2">
        <v>-10999.099415499231</v>
      </c>
      <c r="I19" s="2">
        <v>3259.5622166040594</v>
      </c>
    </row>
    <row r="20" spans="1:9">
      <c r="A20" s="2" t="s">
        <v>34</v>
      </c>
      <c r="B20" s="2">
        <v>4.260389000473447</v>
      </c>
      <c r="C20" s="2">
        <v>0.79026850946150218</v>
      </c>
      <c r="D20" s="2">
        <v>5.3910651246581036</v>
      </c>
      <c r="E20" s="2">
        <v>1.6779944030541694E-3</v>
      </c>
      <c r="F20" s="2">
        <v>2.3266716228093989</v>
      </c>
      <c r="G20" s="2">
        <v>6.1941063781374952</v>
      </c>
      <c r="H20" s="2">
        <v>2.3266716228093989</v>
      </c>
      <c r="I20" s="2">
        <v>6.1941063781374952</v>
      </c>
    </row>
    <row r="21" spans="1:9" ht="13.5" thickBot="1">
      <c r="A21" s="3" t="s">
        <v>35</v>
      </c>
      <c r="B21" s="3">
        <v>2.6424374059197708</v>
      </c>
      <c r="C21" s="3">
        <v>0.67773510618482369</v>
      </c>
      <c r="D21" s="3">
        <v>3.8989236086571522</v>
      </c>
      <c r="E21" s="3">
        <v>7.9939000531034452E-3</v>
      </c>
      <c r="F21" s="3">
        <v>0.98407934585281387</v>
      </c>
      <c r="G21" s="3">
        <v>4.3007954659867274</v>
      </c>
      <c r="H21" s="3">
        <v>0.98407934585281387</v>
      </c>
      <c r="I21" s="3">
        <v>4.3007954659867274</v>
      </c>
    </row>
  </sheetData>
  <phoneticPr fontId="2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I18"/>
  <sheetViews>
    <sheetView workbookViewId="0">
      <selection activeCell="I44" sqref="I44"/>
    </sheetView>
  </sheetViews>
  <sheetFormatPr defaultRowHeight="12.75"/>
  <sheetData>
    <row r="1" spans="1:9">
      <c r="A1" t="s">
        <v>2</v>
      </c>
    </row>
    <row r="2" spans="1:9" ht="13.5" thickBot="1"/>
    <row r="3" spans="1:9">
      <c r="A3" s="5" t="s">
        <v>3</v>
      </c>
      <c r="B3" s="5"/>
    </row>
    <row r="4" spans="1:9">
      <c r="A4" s="2" t="s">
        <v>4</v>
      </c>
      <c r="B4" s="2">
        <v>0.23733099829003856</v>
      </c>
    </row>
    <row r="5" spans="1:9">
      <c r="A5" s="2" t="s">
        <v>5</v>
      </c>
      <c r="B5" s="2">
        <v>5.6326002749346293E-2</v>
      </c>
    </row>
    <row r="6" spans="1:9">
      <c r="A6" s="2" t="s">
        <v>6</v>
      </c>
      <c r="B6" s="2">
        <v>-2.2313497021541517E-2</v>
      </c>
    </row>
    <row r="7" spans="1:9">
      <c r="A7" s="2" t="s">
        <v>7</v>
      </c>
      <c r="B7" s="2">
        <v>68.318457172287879</v>
      </c>
    </row>
    <row r="8" spans="1:9" ht="13.5" thickBot="1">
      <c r="A8" s="3" t="s">
        <v>8</v>
      </c>
      <c r="B8" s="3">
        <v>14</v>
      </c>
    </row>
    <row r="10" spans="1:9" ht="13.5" thickBot="1">
      <c r="A10" t="s">
        <v>9</v>
      </c>
    </row>
    <row r="11" spans="1:9">
      <c r="A11" s="4"/>
      <c r="B11" s="4" t="s">
        <v>14</v>
      </c>
      <c r="C11" s="4" t="s">
        <v>15</v>
      </c>
      <c r="D11" s="4" t="s">
        <v>16</v>
      </c>
      <c r="E11" s="4" t="s">
        <v>17</v>
      </c>
      <c r="F11" s="4" t="s">
        <v>18</v>
      </c>
    </row>
    <row r="12" spans="1:9">
      <c r="A12" s="2" t="s">
        <v>10</v>
      </c>
      <c r="B12" s="2">
        <v>1</v>
      </c>
      <c r="C12" s="2">
        <v>3343.0609151792014</v>
      </c>
      <c r="D12" s="2">
        <v>3343.0609151792014</v>
      </c>
      <c r="E12" s="2">
        <v>0.71625586268286601</v>
      </c>
      <c r="F12" s="2">
        <v>0.41393368165385591</v>
      </c>
    </row>
    <row r="13" spans="1:9">
      <c r="A13" s="2" t="s">
        <v>11</v>
      </c>
      <c r="B13" s="2">
        <v>12</v>
      </c>
      <c r="C13" s="2">
        <v>56008.939084820799</v>
      </c>
      <c r="D13" s="2">
        <v>4667.4115904017335</v>
      </c>
      <c r="E13" s="2"/>
      <c r="F13" s="2"/>
    </row>
    <row r="14" spans="1:9" ht="13.5" thickBot="1">
      <c r="A14" s="3" t="s">
        <v>12</v>
      </c>
      <c r="B14" s="3">
        <v>13</v>
      </c>
      <c r="C14" s="3">
        <v>59352</v>
      </c>
      <c r="D14" s="3"/>
      <c r="E14" s="3"/>
      <c r="F14" s="3"/>
    </row>
    <row r="15" spans="1:9" ht="13.5" thickBot="1"/>
    <row r="16" spans="1:9">
      <c r="A16" s="4"/>
      <c r="B16" s="4" t="s">
        <v>19</v>
      </c>
      <c r="C16" s="4" t="s">
        <v>7</v>
      </c>
      <c r="D16" s="4" t="s">
        <v>20</v>
      </c>
      <c r="E16" s="4" t="s">
        <v>21</v>
      </c>
      <c r="F16" s="4" t="s">
        <v>22</v>
      </c>
      <c r="G16" s="4" t="s">
        <v>23</v>
      </c>
      <c r="H16" s="4" t="s">
        <v>24</v>
      </c>
      <c r="I16" s="4" t="s">
        <v>25</v>
      </c>
    </row>
    <row r="17" spans="1:9">
      <c r="A17" s="2" t="s">
        <v>13</v>
      </c>
      <c r="B17" s="2">
        <v>14211.810297017795</v>
      </c>
      <c r="C17" s="2">
        <v>2422.0991429578862</v>
      </c>
      <c r="D17" s="2">
        <v>5.8675592773887129</v>
      </c>
      <c r="E17" s="2">
        <v>7.6269590183420389E-5</v>
      </c>
      <c r="F17" s="2">
        <v>8934.5096156756299</v>
      </c>
      <c r="G17" s="2">
        <v>19489.11097835996</v>
      </c>
      <c r="H17" s="2">
        <v>8934.5096156756299</v>
      </c>
      <c r="I17" s="2">
        <v>19489.11097835996</v>
      </c>
    </row>
    <row r="18" spans="1:9" ht="13.5" thickBot="1">
      <c r="A18" s="3" t="s">
        <v>38</v>
      </c>
      <c r="B18" s="3">
        <v>-68.449240687535195</v>
      </c>
      <c r="C18" s="3">
        <v>80.878770381019251</v>
      </c>
      <c r="D18" s="3">
        <v>-0.84631900763415868</v>
      </c>
      <c r="E18" s="3">
        <v>0.41393368165385525</v>
      </c>
      <c r="F18" s="3">
        <v>-244.66894303903823</v>
      </c>
      <c r="G18" s="3">
        <v>107.77046166396784</v>
      </c>
      <c r="H18" s="3">
        <v>-244.66894303903823</v>
      </c>
      <c r="I18" s="3">
        <v>107.77046166396784</v>
      </c>
    </row>
  </sheetData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Charts</vt:lpstr>
      </vt:variant>
      <vt:variant>
        <vt:i4>5</vt:i4>
      </vt:variant>
    </vt:vector>
  </HeadingPairs>
  <TitlesOfParts>
    <vt:vector size="18" baseType="lpstr">
      <vt:lpstr>part a regr</vt:lpstr>
      <vt:lpstr>part b regr</vt:lpstr>
      <vt:lpstr>part c regr</vt:lpstr>
      <vt:lpstr>q6 part a</vt:lpstr>
      <vt:lpstr>q6 part b</vt:lpstr>
      <vt:lpstr>q7 rgr</vt:lpstr>
      <vt:lpstr>q8 rgr</vt:lpstr>
      <vt:lpstr>q9rgr</vt:lpstr>
      <vt:lpstr>q10 part a</vt:lpstr>
      <vt:lpstr>q10 part b</vt:lpstr>
      <vt:lpstr>Data</vt:lpstr>
      <vt:lpstr>Sheet2</vt:lpstr>
      <vt:lpstr>Sheet3</vt:lpstr>
      <vt:lpstr>4a chart</vt:lpstr>
      <vt:lpstr>4b chart</vt:lpstr>
      <vt:lpstr>4c chart</vt:lpstr>
      <vt:lpstr>5 chart</vt:lpstr>
      <vt:lpstr>8 chart of x1 and x2</vt:lpstr>
    </vt:vector>
  </TitlesOfParts>
  <Company>Seattle Pacific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ddowning</dc:creator>
  <cp:lastModifiedBy>NewProfile</cp:lastModifiedBy>
  <dcterms:created xsi:type="dcterms:W3CDTF">2007-11-26T22:12:55Z</dcterms:created>
  <dcterms:modified xsi:type="dcterms:W3CDTF">2012-05-25T18:22:40Z</dcterms:modified>
</cp:coreProperties>
</file>